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<sst xmlns="http://schemas.openxmlformats.org/spreadsheetml/2006/main" count="187" uniqueCount="156">
  <si>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</si>
  <si>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</si>
  <si>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</si>
  <si>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</si>
  <si>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</si>
  <si>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</si>
  <si>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</si>
  <si>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</si>
  <si>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</si>
  <si>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</si>
  <si>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</si>
  <si>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</si>
  <si>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</si>
  <si>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</si>
  <si>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</si>
  <si>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</si>
  <si>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</si>
  <si>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</si>
  <si>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</si>
  <si>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</si>
  <si>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</si>
  <si>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</si>
  <si>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</si>
  <si>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</si>
  <si>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</si>
  <si>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</si>
  <si>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</si>
  <si>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</si>
  <si>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</si>
  <si>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</si>
  <si>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</si>
  <si>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</si>
  <si>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</si>
  <si>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</si>
  <si>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</si>
  <si>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</si>
  <si>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</si>
  <si>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</si>
  <si>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</si>
  <si>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</si>
  <si>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</si>
  <si>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</si>
  <si>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</si>
  <si>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</si>
  <si>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</si>
  <si>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</si>
  <si>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</si>
  <si>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</si>
  <si>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</si>
  <si>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</si>
  <si>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</si>
  <si>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</si>
  <si>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</si>
  <si>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</si>
  <si>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</si>
  <si>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</si>
  <si>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</si>
  <si>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</si>
  <si>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</si>
  <si>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</si>
  <si>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</si>
  <si>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</si>
  <si>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</si>
  <si>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</si>
  <si>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</si>
  <si>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</si>
  <si>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</si>
  <si>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</si>
  <si>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</si>
  <si>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</si>
  <si>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</si>
  <si>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</si>
  <si>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</si>
  <si>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</si>
  <si>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</si>
  <si>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</si>
  <si>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</si>
  <si>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</si>
  <si>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</si>
  <si>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</si>
  <si>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</si>
  <si>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</si>
  <si>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</si>
  <si>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</si>
  <si>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</si>
  <si>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</si>
  <si>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</si>
  <si>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</si>
  <si>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</si>
  <si>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</si>
  <si>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</si>
  <si>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</si>
  <si>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</si>
  <si>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</si>
  <si>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</si>
  <si>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</si>
  <si>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</si>
  <si>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</si>
  <si>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</si>
  <si>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</si>
  <si>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</si>
  <si>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</si>
  <si>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</si>
  <si>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</si>
  <si>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</si>
  <si>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</si>
  <si>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</si>
  <si>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</si>
  <si>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</si>
  <si>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</si>
  <si>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</si>
  <si>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</si>
  <si>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</si>
  <si>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</si>
  <si>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</si>
  <si>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</si>
  <si>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</si>
  <si>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</si>
  <si>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</si>
  <si>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</si>
  <si>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</si>
  <si>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</si>
  <si>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</si>
  <si>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</si>
  <si>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</si>
  <si>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Червонозаводський районний суд м.Харкова</t>
  </si>
  <si>
    <t>61001. Харківська область.м. Харків</t>
  </si>
  <si>
    <t>майдан Героїв Небесної Сотні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</si>
  <si>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</si>
  <si>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</si>
  <si>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</si>
  <si>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</si>
  <si>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</si>
  <si>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</si>
  <si>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</si>
  <si>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</si>
  <si>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</si>
  <si>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</si>
  <si>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</si>
  <si>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</si>
  <si>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</si>
  <si>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</si>
  <si>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</si>
  <si>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</si>
  <si>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</si>
  <si>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</si>
  <si>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</si>
  <si>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</si>
  <si>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</si>
  <si>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</si>
  <si>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</si>
  <si>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</si>
  <si>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</si>
  <si>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</si>
  <si>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О.О. Золотухіна</t>
  </si>
  <si>
    <t>6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</si>
</sst>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9" fontId="0" fillId="0" borderId="0" applyFon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5" applyFont="1" applyBorder="1" applyAlignment="1">
      <alignment horizontal="center" vertical="center"/>
      <protection/>
    </xf>
    <xf numFmtId="3" fontId="7" fillId="0" borderId="13" xfId="55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4" applyNumberFormat="1" applyFont="1" applyBorder="1" applyAlignment="1">
      <alignment horizontal="right" vertical="center" wrapText="1"/>
    </xf>
    <xf numFmtId="0" fontId="12" fillId="0" borderId="13" xfId="55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5" applyNumberFormat="1" applyFont="1" applyBorder="1" applyAlignment="1">
      <alignment horizontal="center" vertical="center" wrapText="1"/>
      <protection/>
    </xf>
    <xf numFmtId="49" fontId="7" fillId="0" borderId="13" xfId="55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5" applyFont="1" applyFill="1" applyBorder="1" applyAlignment="1">
      <alignment horizontal="center" vertical="center"/>
      <protection/>
    </xf>
    <xf numFmtId="49" fontId="7" fillId="0" borderId="13" xfId="5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13" xfId="55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12" fillId="0" borderId="23" xfId="55" applyFont="1" applyBorder="1" applyAlignment="1">
      <alignment horizontal="center" vertical="center" wrapText="1"/>
      <protection/>
    </xf>
    <xf numFmtId="0" fontId="12" fillId="0" borderId="24" xfId="55" applyFont="1" applyBorder="1" applyAlignment="1">
      <alignment horizontal="center" vertical="center" wrapText="1"/>
      <protection/>
    </xf>
    <xf numFmtId="0" fontId="12" fillId="0" borderId="22" xfId="55" applyFont="1" applyBorder="1" applyAlignment="1">
      <alignment horizontal="center" vertical="center" wrapText="1"/>
      <protection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36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&amp;LAEB6596E&amp;C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7.2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587</v>
      </c>
      <c r="D6" s="88">
        <f>SUM(D7,D10,D13,D14,D15,D21,D24,D25,D18,D19,D20)</f>
        <v>715066.2799999999</v>
      </c>
      <c r="E6" s="88">
        <f>SUM(E7,E10,E13,E14,E15,E21,E24,E25,E18,E19,E20)</f>
        <v>518</v>
      </c>
      <c r="F6" s="88">
        <f>SUM(F7,F10,F13,F14,F15,F21,F24,F25,F18,F19,F20)</f>
        <v>674810.33</v>
      </c>
      <c r="G6" s="88">
        <f>SUM(G7,G10,G13,G14,G15,G21,G24,G25,G18,G19,G20)</f>
        <v>0</v>
      </c>
      <c r="H6" s="88">
        <f>SUM(H7,H10,H13,H14,H15,H21,H24,H25,H18,H19,H20)</f>
        <v>0</v>
      </c>
      <c r="I6" s="88">
        <f>SUM(I7,I10,I13,I14,I15,I21,I24,I25,I18,I19,I20)</f>
        <v>0</v>
      </c>
      <c r="J6" s="88">
        <f>SUM(J7,J10,J13,J14,J15,J21,J24,J25,J18,J19,J20)</f>
        <v>0</v>
      </c>
      <c r="K6" s="88">
        <f>SUM(K7,K10,K13,K14,K15,K21,K24,K25,K18,K19,K20)</f>
        <v>69</v>
      </c>
      <c r="L6" s="88">
        <f>SUM(L7,L10,L13,L14,L15,L21,L24,L25,L18,L19,L20)</f>
        <v>37959.3</v>
      </c>
    </row>
    <row r="7" spans="1:12" ht="12.75" customHeight="1">
      <c r="A7" s="86">
        <v>2</v>
      </c>
      <c r="B7" s="89" t="s">
        <v>68</v>
      </c>
      <c r="C7" s="90">
        <v>161</v>
      </c>
      <c r="D7" s="90">
        <v>491031.98</v>
      </c>
      <c r="E7" s="90">
        <v>146</v>
      </c>
      <c r="F7" s="90">
        <v>470722.68</v>
      </c>
      <c r="G7" s="90"/>
      <c r="H7" s="90"/>
      <c r="I7" s="90"/>
      <c r="J7" s="90"/>
      <c r="K7" s="90">
        <v>15</v>
      </c>
      <c r="L7" s="90">
        <v>14886</v>
      </c>
    </row>
    <row r="8" spans="1:12" ht="12.75">
      <c r="A8" s="86">
        <v>3</v>
      </c>
      <c r="B8" s="91" t="s">
        <v>69</v>
      </c>
      <c r="C8" s="90">
        <v>130</v>
      </c>
      <c r="D8" s="90">
        <v>432429.47</v>
      </c>
      <c r="E8" s="90">
        <v>130</v>
      </c>
      <c r="F8" s="90">
        <v>420101.08</v>
      </c>
      <c r="G8" s="90"/>
      <c r="H8" s="90"/>
      <c r="I8" s="90"/>
      <c r="J8" s="90"/>
      <c r="K8" s="90"/>
      <c r="L8" s="90"/>
    </row>
    <row r="9" spans="1:12" ht="12.75">
      <c r="A9" s="86">
        <v>4</v>
      </c>
      <c r="B9" s="91" t="s">
        <v>70</v>
      </c>
      <c r="C9" s="90">
        <v>31</v>
      </c>
      <c r="D9" s="90">
        <v>58602.51</v>
      </c>
      <c r="E9" s="90">
        <v>16</v>
      </c>
      <c r="F9" s="90">
        <v>50621.6</v>
      </c>
      <c r="G9" s="90"/>
      <c r="H9" s="90"/>
      <c r="I9" s="90"/>
      <c r="J9" s="90"/>
      <c r="K9" s="90">
        <v>15</v>
      </c>
      <c r="L9" s="90">
        <v>14886</v>
      </c>
    </row>
    <row r="10" spans="1:12" ht="12.75">
      <c r="A10" s="86">
        <v>5</v>
      </c>
      <c r="B10" s="89" t="s">
        <v>71</v>
      </c>
      <c r="C10" s="90">
        <v>70</v>
      </c>
      <c r="D10" s="90">
        <v>70956.6</v>
      </c>
      <c r="E10" s="90">
        <v>66</v>
      </c>
      <c r="F10" s="90">
        <v>70480.6</v>
      </c>
      <c r="G10" s="90"/>
      <c r="H10" s="90"/>
      <c r="I10" s="90"/>
      <c r="J10" s="90"/>
      <c r="K10" s="90">
        <v>4</v>
      </c>
      <c r="L10" s="90">
        <v>3969.6</v>
      </c>
    </row>
    <row r="11" spans="1:12" ht="12.75">
      <c r="A11" s="86">
        <v>6</v>
      </c>
      <c r="B11" s="91" t="s">
        <v>72</v>
      </c>
      <c r="C11" s="90">
        <v>1</v>
      </c>
      <c r="D11" s="90">
        <v>2481</v>
      </c>
      <c r="E11" s="90">
        <v>1</v>
      </c>
      <c r="F11" s="90">
        <v>2481</v>
      </c>
      <c r="G11" s="90"/>
      <c r="H11" s="90"/>
      <c r="I11" s="90"/>
      <c r="J11" s="90"/>
      <c r="K11" s="90"/>
      <c r="L11" s="90"/>
    </row>
    <row r="12" spans="1:12" ht="12.75">
      <c r="A12" s="86">
        <v>7</v>
      </c>
      <c r="B12" s="91" t="s">
        <v>73</v>
      </c>
      <c r="C12" s="90">
        <v>69</v>
      </c>
      <c r="D12" s="90">
        <v>68475.6</v>
      </c>
      <c r="E12" s="90">
        <v>65</v>
      </c>
      <c r="F12" s="90">
        <v>67999.6000000001</v>
      </c>
      <c r="G12" s="90"/>
      <c r="H12" s="90"/>
      <c r="I12" s="90"/>
      <c r="J12" s="90"/>
      <c r="K12" s="90">
        <v>4</v>
      </c>
      <c r="L12" s="90">
        <v>3969.6</v>
      </c>
    </row>
    <row r="13" spans="1:12" ht="12.75">
      <c r="A13" s="86">
        <v>8</v>
      </c>
      <c r="B13" s="89" t="s">
        <v>18</v>
      </c>
      <c r="C13" s="90">
        <v>59</v>
      </c>
      <c r="D13" s="90">
        <v>58551.6000000001</v>
      </c>
      <c r="E13" s="90">
        <v>59</v>
      </c>
      <c r="F13" s="90">
        <v>56805.8</v>
      </c>
      <c r="G13" s="90"/>
      <c r="H13" s="90"/>
      <c r="I13" s="90"/>
      <c r="J13" s="90"/>
      <c r="K13" s="90"/>
      <c r="L13" s="90"/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79</v>
      </c>
      <c r="D15" s="90">
        <v>40688.4</v>
      </c>
      <c r="E15" s="90">
        <v>52</v>
      </c>
      <c r="F15" s="90">
        <v>28669.8</v>
      </c>
      <c r="G15" s="90"/>
      <c r="H15" s="90"/>
      <c r="I15" s="90"/>
      <c r="J15" s="90"/>
      <c r="K15" s="90">
        <v>27</v>
      </c>
      <c r="L15" s="90">
        <v>13397.4</v>
      </c>
    </row>
    <row r="16" spans="1:12" ht="12.75">
      <c r="A16" s="86">
        <v>11</v>
      </c>
      <c r="B16" s="91" t="s">
        <v>72</v>
      </c>
      <c r="C16" s="90">
        <v>2</v>
      </c>
      <c r="D16" s="90">
        <v>2481</v>
      </c>
      <c r="E16" s="90">
        <v>2</v>
      </c>
      <c r="F16" s="90">
        <v>2481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77</v>
      </c>
      <c r="D17" s="90">
        <v>38207.4</v>
      </c>
      <c r="E17" s="90">
        <v>50</v>
      </c>
      <c r="F17" s="90">
        <v>26188.8</v>
      </c>
      <c r="G17" s="90"/>
      <c r="H17" s="90"/>
      <c r="I17" s="90"/>
      <c r="J17" s="90"/>
      <c r="K17" s="90">
        <v>27</v>
      </c>
      <c r="L17" s="90">
        <v>13397.4</v>
      </c>
    </row>
    <row r="18" spans="1:12" ht="12.75">
      <c r="A18" s="86">
        <v>13</v>
      </c>
      <c r="B18" s="92" t="s">
        <v>93</v>
      </c>
      <c r="C18" s="90">
        <v>216</v>
      </c>
      <c r="D18" s="90">
        <v>53589.5999999998</v>
      </c>
      <c r="E18" s="90">
        <v>193</v>
      </c>
      <c r="F18" s="90">
        <v>47883.2999999998</v>
      </c>
      <c r="G18" s="90"/>
      <c r="H18" s="90"/>
      <c r="I18" s="90"/>
      <c r="J18" s="90"/>
      <c r="K18" s="90">
        <v>23</v>
      </c>
      <c r="L18" s="90">
        <v>5706.3</v>
      </c>
    </row>
    <row r="19" spans="1:12" ht="12.75">
      <c r="A19" s="86">
        <v>14</v>
      </c>
      <c r="B19" s="92" t="s">
        <v>94</v>
      </c>
      <c r="C19" s="90">
        <v>2</v>
      </c>
      <c r="D19" s="90">
        <v>248.1</v>
      </c>
      <c r="E19" s="90">
        <v>2</v>
      </c>
      <c r="F19" s="90">
        <v>248.15</v>
      </c>
      <c r="G19" s="90"/>
      <c r="H19" s="90"/>
      <c r="I19" s="90"/>
      <c r="J19" s="90"/>
      <c r="K19" s="90"/>
      <c r="L19" s="90"/>
    </row>
    <row r="20" spans="1:12" ht="26.2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6.2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9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6.2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2.5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6.2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6.2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6.2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8.7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3</v>
      </c>
      <c r="D39" s="88">
        <f>SUM(D40,D47,D48,D49)</f>
        <v>4689</v>
      </c>
      <c r="E39" s="88">
        <f>SUM(E40,E47,E48,E49)</f>
        <v>3</v>
      </c>
      <c r="F39" s="88">
        <f>SUM(F40,F47,F48,F49)</f>
        <v>4689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3</v>
      </c>
      <c r="D40" s="90">
        <f>SUM(D41,D44)</f>
        <v>4689</v>
      </c>
      <c r="E40" s="90">
        <f>SUM(E41,E44)</f>
        <v>3</v>
      </c>
      <c r="F40" s="90">
        <f>SUM(F41,F44)</f>
        <v>4689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3</v>
      </c>
      <c r="D44" s="90">
        <v>4689</v>
      </c>
      <c r="E44" s="90">
        <v>3</v>
      </c>
      <c r="F44" s="90">
        <v>4689</v>
      </c>
      <c r="G44" s="90"/>
      <c r="H44" s="90"/>
      <c r="I44" s="90"/>
      <c r="J44" s="90"/>
      <c r="K44" s="90"/>
      <c r="L44" s="90"/>
    </row>
    <row r="45" spans="1:12" ht="26.25">
      <c r="A45" s="86">
        <v>40</v>
      </c>
      <c r="B45" s="91" t="s">
        <v>83</v>
      </c>
      <c r="C45" s="90">
        <v>1</v>
      </c>
      <c r="D45" s="90">
        <v>3696.6</v>
      </c>
      <c r="E45" s="90">
        <v>1</v>
      </c>
      <c r="F45" s="90">
        <v>3696.6</v>
      </c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2</v>
      </c>
      <c r="D46" s="90">
        <v>992.4</v>
      </c>
      <c r="E46" s="90">
        <v>2</v>
      </c>
      <c r="F46" s="90">
        <v>992.4</v>
      </c>
      <c r="G46" s="90"/>
      <c r="H46" s="90"/>
      <c r="I46" s="90"/>
      <c r="J46" s="90"/>
      <c r="K46" s="90"/>
      <c r="L46" s="90"/>
    </row>
    <row r="47" spans="1:12" ht="39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6.2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9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0</v>
      </c>
      <c r="D50" s="88">
        <f>SUM(D51:D54)</f>
        <v>0</v>
      </c>
      <c r="E50" s="88">
        <f>SUM(E51:E54)</f>
        <v>0</v>
      </c>
      <c r="F50" s="88">
        <f>SUM(F51:F54)</f>
        <v>0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203</v>
      </c>
      <c r="D55" s="88">
        <v>100728.6</v>
      </c>
      <c r="E55" s="88">
        <v>80</v>
      </c>
      <c r="F55" s="88">
        <v>39611.6</v>
      </c>
      <c r="G55" s="88"/>
      <c r="H55" s="88"/>
      <c r="I55" s="88">
        <v>203</v>
      </c>
      <c r="J55" s="88">
        <v>100829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793</v>
      </c>
      <c r="D56" s="88">
        <f>SUM(D6,D28,D39,D50,D55)</f>
        <v>820483.8799999999</v>
      </c>
      <c r="E56" s="88">
        <f>SUM(E6,E28,E39,E50,E55)</f>
        <v>601</v>
      </c>
      <c r="F56" s="88">
        <f>SUM(F6,F28,F39,F50,F55)</f>
        <v>719110.9299999999</v>
      </c>
      <c r="G56" s="88">
        <f>SUM(G6,G28,G39,G50,G55)</f>
        <v>0</v>
      </c>
      <c r="H56" s="88">
        <f>SUM(H6,H28,H39,H50,H55)</f>
        <v>0</v>
      </c>
      <c r="I56" s="88">
        <f>SUM(I6,I28,I39,I50,I55)</f>
        <v>203</v>
      </c>
      <c r="J56" s="88">
        <f>SUM(J6,J28,J39,J50,J55)</f>
        <v>100829</v>
      </c>
      <c r="K56" s="88">
        <f>SUM(K6,K28,K39,K50,K55)</f>
        <v>69</v>
      </c>
      <c r="L56" s="88">
        <f>SUM(L6,L28,L39,L50,L55)</f>
        <v>37959.3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&amp;LAEB6596E&amp;CФорма № 10, Підрозділ: Червонозаводський районний суд м.Харкова,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69</v>
      </c>
      <c r="G5" s="97">
        <f>SUM(G6:G26)</f>
        <v>37959.3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18</v>
      </c>
      <c r="G6" s="99">
        <v>7443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/>
      <c r="G7" s="99"/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22</v>
      </c>
      <c r="G8" s="99">
        <v>15134.1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/>
      <c r="G11" s="99"/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/>
      <c r="G12" s="99"/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/>
      <c r="G14" s="99"/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>
        <v>1</v>
      </c>
      <c r="G15" s="99">
        <v>992.4</v>
      </c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/>
      <c r="G17" s="99"/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/>
      <c r="G18" s="99"/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>
        <v>28</v>
      </c>
      <c r="G24" s="99">
        <v>14389.8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153</v>
      </c>
      <c r="F32" s="165"/>
      <c r="I32" s="69"/>
      <c r="J32" s="69"/>
      <c r="K32" s="69"/>
    </row>
    <row r="33" spans="1:11" ht="1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3.5">
      <c r="A34" s="71"/>
      <c r="B34" s="59" t="s">
        <v>50</v>
      </c>
      <c r="C34" s="54"/>
      <c r="D34" s="56" t="s">
        <v>153</v>
      </c>
      <c r="E34" s="167" t="s">
        <v>154</v>
      </c>
      <c r="F34" s="168"/>
      <c r="I34" s="72"/>
      <c r="J34" s="66"/>
      <c r="K34" s="66"/>
    </row>
    <row r="35" spans="1:11" ht="13.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153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153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153</v>
      </c>
      <c r="D39" s="159"/>
      <c r="F39" s="85" t="s">
        <v>155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6" r:id="rId1"/>
  <headerFooter>
    <oddFooter>&amp;LAEB6596E&amp;CФорма № 10, Підрозділ: Червонозаводський районний суд м.Харкова,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HP-work</cp:lastModifiedBy>
  <cp:lastPrinted>2022-11-24T11:52:15Z</cp:lastPrinted>
  <dcterms:created xsi:type="dcterms:W3CDTF">2015-09-09T10:27:32Z</dcterms:created>
  <dcterms:modified xsi:type="dcterms:W3CDTF">2023-01-16T14:30:10Z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10_00646_4.2022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AEB6596E</vt:lpwstr>
  </property>
  <property fmtid="{D5CDD505-2E9C-101B-9397-08002B2CF9AE}" pid="10" name="Підрозд">
    <vt:lpwstr>Червонозаводський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884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