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<sst xmlns="http://schemas.openxmlformats.org/spreadsheetml/2006/main" count="4545" uniqueCount="2367">
  <si>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</si>
  <si>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</si>
  <si>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</si>
  <si>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</si>
  <si>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</si>
  <si>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</si>
  <si>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</si>
  <si>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</si>
  <si>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</si>
  <si>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</si>
  <si>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</si>
  <si>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</si>
  <si>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</si>
  <si>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</si>
  <si>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</si>
  <si>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</si>
  <si>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</si>
  <si>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</si>
  <si>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</si>
  <si>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</si>
  <si>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</si>
  <si>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</si>
  <si>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</si>
  <si>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</si>
  <si>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</si>
  <si>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</si>
  <si>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</si>
  <si>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</si>
  <si>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</si>
  <si>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</si>
  <si>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</si>
  <si>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</si>
  <si>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</si>
  <si>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</si>
  <si>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</si>
  <si>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</si>
  <si>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</si>
  <si>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</si>
  <si>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</si>
  <si>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</si>
  <si>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</si>
  <si>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</si>
  <si>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</si>
  <si>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</si>
  <si>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</si>
  <si>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</si>
  <si>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</si>
  <si>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</si>
  <si>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</si>
  <si>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</si>
  <si>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</si>
  <si>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</si>
  <si>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</si>
  <si>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</si>
  <si>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</si>
  <si>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</si>
  <si>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</si>
  <si>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</si>
  <si>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</si>
  <si>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</si>
  <si>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</si>
  <si>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</si>
  <si>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</si>
  <si>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</si>
  <si>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</si>
  <si>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</si>
  <si>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</si>
  <si>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</si>
  <si>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</si>
  <si>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</si>
  <si>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</si>
  <si>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</si>
  <si>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</si>
  <si>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</si>
  <si>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</si>
  <si>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</si>
  <si>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</si>
  <si>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</si>
  <si>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</si>
  <si>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</si>
  <si>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</si>
  <si>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</si>
  <si>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</si>
  <si>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</si>
  <si>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</si>
  <si>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</si>
  <si>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</si>
  <si>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</si>
  <si>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</si>
  <si>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</si>
  <si>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</si>
  <si>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</si>
  <si>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</si>
  <si>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</si>
  <si>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</si>
  <si>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</si>
  <si>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</si>
  <si>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</si>
  <si>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</si>
  <si>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</si>
  <si>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</si>
  <si>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</si>
  <si>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</si>
  <si>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</si>
  <si>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</si>
  <si>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</si>
  <si>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</si>
  <si>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</si>
  <si>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</si>
  <si>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</si>
  <si>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</si>
  <si>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</si>
  <si>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</si>
  <si>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</si>
  <si>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</si>
  <si>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</si>
  <si>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</si>
  <si>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</si>
  <si>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</si>
  <si>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</si>
  <si>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</si>
  <si>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</si>
  <si>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</si>
  <si>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</si>
  <si>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</si>
  <si>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</si>
  <si>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</si>
  <si>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</si>
  <si>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</si>
  <si>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</si>
  <si>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</si>
  <si>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</si>
  <si>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</si>
  <si>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</si>
  <si>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</si>
  <si>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</si>
  <si>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</si>
  <si>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</si>
  <si>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</si>
  <si>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</si>
  <si>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</si>
  <si>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</si>
  <si>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</si>
  <si>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</si>
  <si>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</si>
  <si>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</si>
  <si>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</si>
  <si>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</si>
  <si>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</si>
  <si>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</si>
  <si>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</si>
  <si>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</si>
  <si>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</si>
  <si>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</si>
  <si>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</si>
  <si>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</si>
  <si>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</si>
  <si>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</si>
  <si>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</si>
  <si>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</si>
  <si>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</si>
  <si>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</si>
  <si>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</si>
  <si>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</si>
  <si>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</si>
  <si>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</si>
  <si>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</si>
  <si>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</si>
  <si>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</si>
  <si>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</si>
  <si>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</si>
  <si>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</si>
  <si>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</si>
  <si>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</si>
  <si>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</si>
  <si>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</si>
  <si>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</si>
  <si>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</si>
  <si>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</si>
  <si>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</si>
  <si>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</si>
  <si>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</si>
  <si>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</si>
  <si>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</si>
  <si>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</si>
  <si>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</si>
  <si>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</si>
  <si>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</si>
  <si>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</si>
  <si>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</si>
  <si>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</si>
  <si>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</si>
  <si>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</si>
  <si>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</si>
  <si>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</si>
  <si>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</si>
  <si>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</si>
  <si>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</si>
  <si>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</si>
  <si>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</si>
  <si>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</si>
  <si>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</si>
  <si>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</si>
  <si>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</si>
  <si>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</si>
  <si>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</si>
  <si>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</si>
  <si>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</si>
  <si>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</si>
  <si>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</si>
  <si>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</si>
  <si>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</si>
  <si>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</si>
  <si>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</si>
  <si>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</si>
  <si>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</si>
  <si>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</si>
  <si>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</si>
  <si>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</si>
  <si>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</si>
  <si>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</si>
  <si>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</si>
  <si>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</si>
  <si>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</si>
  <si>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</si>
  <si>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</si>
  <si>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</si>
  <si>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</si>
  <si>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</si>
  <si>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</si>
  <si>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</si>
  <si>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</si>
  <si>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</si>
  <si>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</si>
  <si>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</si>
  <si>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</si>
  <si>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</si>
  <si>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</si>
  <si>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</si>
  <si>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</si>
  <si>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</si>
  <si>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</si>
  <si>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</si>
  <si>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</si>
  <si>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</si>
  <si>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</si>
  <si>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</si>
  <si>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</si>
  <si>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</si>
  <si>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</si>
  <si>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</si>
  <si>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</si>
  <si>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</si>
  <si>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</si>
  <si>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</si>
  <si>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</si>
  <si>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</si>
  <si>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</si>
  <si>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</si>
  <si>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</si>
  <si>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</si>
  <si>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</si>
  <si>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</si>
  <si>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</si>
  <si>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</si>
  <si>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</si>
  <si>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</si>
  <si>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</si>
  <si>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</si>
  <si>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</si>
  <si>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</si>
  <si>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</si>
  <si>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</si>
  <si>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</si>
  <si>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</si>
  <si>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</si>
  <si>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</si>
  <si>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</si>
  <si>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</si>
  <si>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</si>
  <si>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</si>
  <si>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</si>
  <si>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</si>
  <si>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</si>
  <si>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</si>
  <si>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</si>
  <si>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</si>
  <si>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</si>
  <si>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</si>
  <si>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</si>
  <si>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</si>
  <si>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</si>
  <si>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</si>
  <si>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</si>
  <si>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</si>
  <si>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</si>
  <si>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</si>
  <si>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</si>
  <si>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</si>
  <si>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</si>
  <si>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</si>
  <si>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</si>
  <si>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</si>
  <si>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</si>
  <si>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</si>
  <si>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</si>
  <si>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</si>
  <si>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</si>
  <si>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</si>
  <si>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</si>
  <si>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</si>
  <si>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</si>
  <si>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</si>
  <si>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</si>
  <si>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</si>
  <si>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</si>
  <si>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</si>
  <si>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</si>
  <si>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</si>
  <si>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</si>
  <si>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</si>
  <si>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</si>
  <si>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</si>
  <si>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</si>
  <si>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</si>
  <si>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</si>
  <si>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</si>
  <si>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</si>
  <si>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</si>
  <si>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</si>
  <si>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</si>
  <si>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</si>
  <si>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</si>
  <si>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</si>
  <si>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</si>
  <si>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</si>
  <si>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</si>
  <si>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</si>
  <si>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</si>
  <si>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</si>
  <si>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</si>
  <si>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</si>
  <si>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</si>
  <si>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</si>
  <si>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</si>
  <si>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</si>
  <si>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</si>
  <si>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</si>
  <si>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</si>
  <si>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</si>
  <si>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</si>
  <si>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</si>
  <si>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</si>
  <si>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</si>
  <si>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</si>
  <si>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</si>
  <si>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</si>
  <si>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</si>
  <si>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</si>
  <si>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</si>
  <si>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</si>
  <si>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</si>
  <si>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</si>
  <si>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</si>
  <si>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</si>
  <si>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</si>
  <si>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</si>
  <si>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</si>
  <si>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</si>
  <si>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</si>
  <si>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</si>
  <si>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</si>
  <si>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</si>
  <si>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</si>
  <si>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</si>
  <si>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</si>
  <si>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</si>
  <si>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</si>
  <si>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</si>
  <si>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</si>
  <si>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</si>
  <si>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</si>
  <si>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</si>
  <si>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</si>
  <si>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</si>
  <si>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</si>
  <si>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</si>
  <si>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</si>
  <si>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</si>
  <si>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</si>
  <si>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</si>
  <si>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</si>
  <si>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</si>
  <si>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</si>
  <si>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</si>
  <si>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</si>
  <si>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</si>
  <si>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</si>
  <si>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</si>
  <si>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</si>
  <si>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</si>
  <si>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</si>
  <si>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</si>
  <si>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</si>
  <si>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</si>
  <si>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</si>
  <si>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</si>
  <si>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</si>
  <si>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</si>
  <si>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</si>
  <si>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</si>
  <si>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</si>
  <si>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</si>
  <si>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</si>
  <si>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</si>
  <si>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</si>
  <si>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</si>
  <si>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</si>
  <si>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</si>
  <si>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</si>
  <si>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</si>
  <si>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</si>
  <si>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</si>
  <si>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</si>
  <si>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</si>
  <si>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</si>
  <si>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</si>
  <si>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</si>
  <si>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</si>
  <si>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</si>
  <si>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</si>
  <si>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</si>
  <si>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</si>
  <si>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</si>
  <si>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</si>
  <si>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</si>
  <si>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</si>
  <si>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</si>
  <si>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</si>
  <si>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</si>
  <si>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</si>
  <si>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</si>
  <si>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</si>
  <si>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</si>
  <si>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</si>
  <si>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</si>
  <si>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</si>
  <si>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</si>
  <si>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</si>
  <si>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</si>
  <si>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</si>
  <si>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</si>
  <si>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</si>
  <si>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</si>
  <si>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</si>
  <si>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</si>
  <si>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</si>
  <si>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</si>
  <si>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</si>
  <si>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</si>
  <si>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</si>
  <si>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</si>
  <si>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</si>
  <si>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</si>
  <si>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</si>
  <si>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</si>
  <si>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</si>
  <si>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</si>
  <si>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</si>
  <si>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</si>
  <si>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</si>
  <si>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</si>
  <si>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</si>
  <si>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</si>
  <si>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</si>
  <si>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</si>
  <si>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</si>
  <si>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</si>
  <si>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</si>
  <si>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</si>
  <si>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</si>
  <si>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</si>
  <si>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</si>
  <si>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</si>
  <si>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</si>
  <si>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</si>
  <si>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</si>
  <si>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</si>
  <si>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</si>
  <si>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</si>
  <si>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</si>
  <si>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</si>
  <si>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</si>
  <si>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</si>
  <si>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</si>
  <si>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</si>
  <si>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</si>
  <si>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</si>
  <si>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</si>
  <si>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</si>
  <si>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</si>
  <si>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</si>
  <si>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</si>
  <si>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</si>
  <si>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</si>
  <si>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</si>
  <si>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</si>
  <si>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</si>
  <si>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</si>
  <si>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</si>
  <si>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</si>
  <si>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</si>
  <si>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</si>
  <si>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</si>
  <si>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</si>
  <si>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</si>
  <si>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</si>
  <si>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</si>
  <si>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</si>
  <si>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</si>
  <si>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</si>
  <si>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</si>
  <si>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</si>
  <si>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</si>
  <si>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</si>
  <si>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</si>
  <si>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</si>
  <si>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</si>
  <si>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</si>
  <si>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</si>
  <si>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</si>
  <si>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</si>
  <si>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</si>
  <si>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</si>
  <si>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</si>
  <si>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</si>
  <si>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</si>
  <si>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</si>
  <si>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</si>
  <si>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</si>
  <si>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</si>
  <si>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</si>
  <si>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</si>
  <si>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</si>
  <si>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</si>
  <si>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</si>
  <si>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</si>
  <si>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</si>
  <si>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</si>
  <si>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</si>
  <si>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</si>
  <si>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</si>
  <si>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</si>
  <si>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</si>
  <si>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</si>
  <si>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</si>
  <si>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</si>
  <si>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</si>
  <si>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</si>
  <si>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</si>
  <si>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</si>
  <si>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</si>
  <si>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</si>
  <si>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</si>
  <si>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</si>
  <si>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</si>
  <si>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</si>
  <si>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</si>
  <si>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</si>
  <si>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</si>
  <si>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</si>
  <si>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</si>
  <si>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</si>
  <si>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</si>
  <si>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</si>
  <si>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</si>
  <si>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</si>
  <si>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</si>
  <si>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</si>
  <si>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</si>
  <si>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</si>
  <si>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</si>
  <si>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</si>
  <si>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</si>
  <si>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</si>
  <si>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</si>
  <si>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</si>
  <si>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</si>
  <si>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</si>
  <si>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</si>
  <si>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</si>
  <si>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</si>
  <si>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</si>
  <si>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</si>
  <si>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</si>
  <si>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</si>
  <si>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</si>
  <si>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</si>
  <si>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</si>
  <si>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</si>
  <si>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</si>
  <si>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</si>
  <si>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</si>
  <si>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</si>
  <si>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</si>
  <si>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</si>
  <si>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</si>
  <si>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</si>
  <si>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</si>
  <si>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</si>
  <si>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</si>
  <si>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</si>
  <si>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</si>
  <si>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</si>
  <si>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</si>
  <si>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</si>
  <si>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</si>
  <si>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</si>
  <si>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</si>
  <si>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</si>
  <si>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</si>
  <si>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</si>
  <si>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</si>
  <si>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</si>
  <si>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</si>
  <si>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</si>
  <si>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</si>
  <si>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</si>
  <si>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</si>
  <si>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</si>
  <si>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</si>
  <si>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</si>
  <si>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</si>
  <si>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</si>
  <si>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</si>
  <si>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</si>
  <si>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</si>
  <si>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</si>
  <si>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</si>
  <si>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</si>
  <si>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</si>
  <si>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</si>
  <si>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</si>
  <si>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</si>
  <si>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</si>
  <si>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</si>
  <si>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</si>
  <si>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</si>
  <si>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</si>
  <si>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</si>
  <si>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</si>
  <si>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</si>
  <si>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</si>
  <si>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</si>
  <si>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</si>
  <si>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</si>
  <si>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</si>
  <si>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</si>
  <si>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</si>
  <si>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</si>
  <si>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</si>
  <si>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</si>
  <si>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</si>
  <si>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</si>
  <si>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</si>
  <si>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</si>
  <si>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</si>
  <si>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</si>
  <si>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</si>
  <si>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</si>
  <si>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</si>
  <si>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</si>
  <si>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</si>
  <si>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</si>
  <si>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</si>
  <si>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</si>
  <si>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</si>
  <si>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</si>
  <si>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</si>
  <si>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</si>
  <si>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</si>
  <si>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</si>
  <si>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</si>
  <si>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</si>
  <si>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</si>
  <si>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</si>
  <si>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</si>
  <si>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</si>
  <si>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</si>
  <si>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</si>
  <si>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</si>
  <si>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</si>
  <si>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</si>
  <si>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</si>
  <si>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</si>
  <si>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</si>
  <si>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</si>
  <si>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</si>
  <si>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</si>
  <si>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</si>
  <si>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</si>
  <si>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</si>
  <si>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</si>
  <si>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</si>
  <si>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</si>
  <si>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</si>
  <si>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</si>
  <si>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</si>
  <si>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</si>
  <si>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</si>
  <si>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</si>
  <si>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</si>
  <si>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</si>
  <si>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</si>
  <si>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</si>
  <si>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</si>
  <si>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</si>
  <si>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</si>
  <si>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</si>
  <si>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</si>
  <si>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</si>
  <si>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</si>
  <si>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</si>
  <si>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</si>
  <si>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</si>
  <si>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</si>
  <si>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</si>
  <si>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</si>
  <si>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</si>
  <si>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</si>
  <si>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</si>
  <si>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</si>
  <si>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</si>
  <si>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</si>
  <si>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</si>
  <si>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</si>
  <si>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</si>
  <si>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</si>
  <si>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</si>
  <si>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</si>
  <si>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</si>
  <si>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</si>
  <si>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</si>
  <si>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</si>
  <si>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</si>
  <si>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</si>
  <si>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</si>
  <si>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</si>
  <si>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</si>
  <si>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</si>
  <si>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</si>
  <si>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</si>
  <si>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</si>
  <si>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</si>
  <si>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</si>
  <si>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</si>
  <si>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</si>
  <si>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</si>
  <si>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</si>
  <si>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</si>
  <si>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</si>
  <si>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</si>
  <si>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</si>
  <si>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</si>
  <si>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</si>
  <si>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</si>
  <si>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</si>
  <si>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</si>
  <si>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</si>
  <si>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</si>
  <si>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</si>
  <si>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</si>
  <si>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</si>
  <si>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</si>
  <si>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</si>
  <si>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</si>
  <si>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</si>
  <si>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</si>
  <si>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</si>
  <si>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</si>
  <si>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</si>
  <si>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</si>
  <si>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</si>
  <si>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</si>
  <si>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</si>
  <si>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</si>
  <si>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</si>
  <si>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</si>
  <si>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</si>
  <si>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</si>
  <si>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</si>
  <si>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</si>
  <si>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</si>
  <si>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</si>
  <si>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</si>
  <si>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</si>
  <si>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</si>
  <si>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</si>
  <si>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</si>
  <si>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</si>
  <si>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</si>
  <si>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</si>
  <si>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</si>
  <si>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</si>
  <si>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</si>
  <si>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</si>
  <si>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</si>
  <si>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</si>
  <si>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</si>
  <si>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</si>
  <si>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</si>
  <si>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</si>
  <si>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</si>
  <si>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</si>
  <si>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</si>
  <si>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</si>
  <si>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</si>
  <si>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</si>
  <si>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</si>
  <si>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</si>
  <si>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</si>
  <si>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</si>
  <si>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</si>
  <si>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</si>
  <si>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</si>
  <si>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</si>
  <si>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</si>
  <si>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</si>
  <si>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</si>
  <si>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</si>
  <si>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</si>
  <si>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</si>
  <si>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</si>
  <si>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</si>
  <si>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</si>
  <si>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</si>
  <si>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</si>
  <si>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</si>
  <si>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</si>
  <si>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</si>
  <si>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</si>
  <si>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</si>
  <si>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</si>
  <si>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</si>
  <si>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</si>
  <si>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</si>
  <si>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</si>
  <si>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</si>
  <si>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</si>
  <si>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</si>
  <si>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</si>
  <si>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</si>
  <si>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</si>
  <si>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</si>
  <si>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</si>
  <si>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</si>
  <si>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</si>
  <si>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</si>
  <si>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</si>
  <si>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</si>
  <si>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</si>
  <si>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</si>
  <si>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</si>
  <si>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</si>
  <si>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</si>
  <si>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</si>
  <si>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</si>
  <si>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</si>
  <si>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</si>
  <si>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</si>
  <si>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</si>
  <si>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</si>
  <si>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</si>
  <si>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</si>
  <si>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</si>
  <si>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</si>
  <si>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</si>
  <si>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</si>
  <si>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</si>
  <si>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</si>
  <si>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</si>
  <si>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</si>
  <si>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</si>
  <si>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</si>
  <si>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</si>
  <si>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</si>
  <si>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</si>
  <si>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</si>
  <si>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</si>
  <si>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</si>
  <si>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</si>
  <si>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</si>
  <si>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</si>
  <si>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</si>
  <si>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</si>
  <si>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</si>
  <si>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</si>
  <si>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</si>
  <si>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</si>
  <si>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</si>
  <si>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</si>
  <si>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</si>
  <si>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</si>
  <si>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</si>
  <si>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</si>
  <si>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</si>
  <si>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</si>
  <si>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</si>
  <si>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</si>
  <si>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</si>
  <si>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</si>
  <si>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</si>
  <si>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</si>
  <si>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</si>
  <si>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</si>
  <si>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</si>
  <si>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</si>
  <si>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</si>
  <si>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</si>
  <si>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</si>
  <si>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</si>
  <si>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</si>
  <si>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</si>
  <si>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</si>
  <si>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</si>
  <si>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</si>
  <si>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</si>
  <si>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</si>
  <si>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</si>
  <si>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</si>
  <si>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</si>
  <si>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</si>
  <si>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</si>
  <si>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</si>
  <si>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</si>
  <si>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</si>
  <si>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</si>
  <si>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</si>
  <si>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</si>
  <si>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</si>
  <si>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</si>
  <si>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</si>
  <si>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</si>
  <si>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</si>
  <si>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</si>
  <si>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</si>
  <si>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</si>
  <si>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</si>
  <si>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</si>
  <si>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</si>
  <si>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</si>
  <si>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</si>
  <si>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</si>
  <si>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</si>
  <si>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</si>
  <si>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</si>
  <si>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</si>
  <si>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</si>
  <si>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</si>
  <si>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</si>
  <si>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</si>
  <si>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</si>
  <si>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</si>
  <si>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</si>
  <si>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</si>
  <si>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</si>
  <si>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</si>
  <si>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</si>
  <si>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</si>
  <si>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</si>
  <si>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</si>
  <si>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</si>
  <si>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</si>
  <si>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</si>
  <si>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</si>
  <si>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</si>
  <si>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</si>
  <si>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</si>
  <si>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</si>
  <si>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</si>
  <si>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</si>
  <si>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</si>
  <si>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</si>
  <si>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</si>
  <si>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</si>
  <si>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</si>
  <si>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</si>
  <si>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</si>
  <si>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</si>
  <si>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</si>
  <si>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</si>
  <si>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</si>
  <si>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</si>
  <si>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</si>
  <si>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</si>
  <si>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</si>
  <si>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</si>
  <si>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</si>
  <si>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</si>
  <si>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</si>
  <si>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</si>
  <si>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</si>
  <si>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</si>
  <si>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</si>
  <si>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</si>
  <si>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</si>
  <si>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</si>
  <si>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</si>
  <si>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</si>
  <si>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</si>
  <si>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</si>
  <si>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</si>
  <si>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</si>
  <si>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</si>
  <si>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</si>
  <si>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</si>
  <si>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</si>
  <si>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</si>
  <si>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</si>
  <si>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</si>
  <si>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</si>
  <si>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</si>
  <si>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</si>
  <si>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</si>
  <si>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</si>
  <si>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</si>
  <si>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</si>
  <si>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</si>
  <si>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</si>
  <si>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</si>
  <si>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</si>
  <si>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</si>
  <si>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</si>
  <si>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</si>
  <si>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</si>
  <si>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</si>
  <si>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</si>
  <si>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</si>
  <si>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</si>
  <si>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</si>
  <si>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</si>
  <si>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</si>
  <si>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</si>
  <si>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</si>
  <si>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</si>
  <si>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</si>
  <si>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</si>
  <si>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</si>
  <si>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</si>
  <si>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</si>
  <si>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</si>
  <si>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</si>
  <si>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</si>
  <si>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</si>
  <si>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</si>
  <si>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</si>
  <si>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</si>
  <si>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</si>
  <si>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</si>
  <si>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</si>
  <si>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</si>
  <si>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</si>
  <si>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</si>
  <si>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</si>
  <si>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</si>
  <si>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</si>
  <si>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</si>
  <si>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</si>
  <si>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</si>
  <si>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</si>
  <si>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</si>
  <si>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</si>
  <si>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</si>
  <si>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</si>
  <si>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</si>
  <si>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</si>
  <si>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</si>
  <si>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</si>
  <si>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</si>
  <si>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</si>
  <si>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</si>
  <si>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</si>
  <si>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</si>
  <si>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</si>
  <si>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</si>
  <si>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</si>
  <si>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</si>
  <si>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</si>
  <si>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</si>
  <si>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</si>
  <si>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</si>
  <si>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</si>
  <si>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</si>
  <si>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</si>
  <si>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</si>
  <si>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</si>
  <si>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</si>
  <si>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</si>
  <si>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</si>
  <si>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</si>
  <si>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</si>
  <si>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</si>
  <si>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</si>
  <si>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</si>
  <si>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</si>
  <si>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</si>
  <si>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</si>
  <si>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</si>
  <si>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</si>
  <si>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</si>
  <si>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</si>
  <si>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</si>
  <si>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</si>
  <si>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</si>
  <si>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</si>
  <si>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</si>
  <si>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</si>
  <si>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</si>
  <si>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</si>
  <si>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</si>
  <si>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</si>
  <si>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</si>
  <si>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</si>
  <si>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</si>
  <si>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</si>
  <si>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</si>
  <si>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</si>
  <si>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</si>
  <si>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</si>
  <si>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</si>
  <si>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</si>
  <si>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</si>
  <si>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</si>
  <si>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</si>
  <si>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</si>
  <si>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</si>
  <si>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</si>
  <si>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</si>
  <si>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</si>
  <si>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</si>
  <si>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</si>
  <si>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</si>
  <si>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</si>
  <si>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</si>
  <si>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</si>
  <si>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</si>
  <si>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</si>
  <si>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</si>
  <si>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</si>
  <si>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</si>
  <si>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</si>
  <si>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</si>
  <si>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</si>
  <si>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</si>
  <si>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</si>
  <si>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</si>
  <si>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</si>
  <si>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</si>
  <si>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</si>
  <si>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</si>
  <si>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</si>
  <si>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</si>
  <si>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</si>
  <si>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</si>
  <si>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</si>
  <si>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</si>
  <si>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</si>
  <si>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</si>
  <si>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</si>
  <si>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</si>
  <si>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</si>
  <si>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</si>
  <si>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</si>
  <si>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</si>
  <si>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</si>
  <si>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</si>
  <si>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</si>
  <si>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</si>
  <si>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</si>
  <si>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</si>
  <si>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</si>
  <si>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</si>
  <si>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</si>
  <si>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</si>
  <si>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</si>
  <si>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</si>
  <si>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</si>
  <si>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</si>
  <si>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</si>
  <si>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</si>
  <si>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</si>
  <si>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</si>
  <si>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</si>
  <si>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</si>
  <si>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</si>
  <si>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</si>
  <si>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</si>
  <si>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</si>
  <si>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</si>
  <si>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</si>
  <si>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</si>
  <si>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</si>
  <si>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</si>
  <si>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</si>
  <si>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</si>
  <si>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</si>
  <si>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</si>
  <si>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</si>
  <si>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</si>
  <si>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</si>
  <si>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</si>
  <si>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</si>
  <si>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</si>
  <si>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</si>
  <si>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</si>
  <si>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</si>
  <si>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</si>
  <si>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</si>
  <si>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</si>
  <si>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</si>
  <si>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</si>
  <si>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</si>
  <si>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</si>
  <si>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</si>
  <si>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</si>
  <si>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</si>
  <si>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</si>
  <si>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</si>
  <si>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</si>
  <si>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</si>
  <si>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</si>
  <si>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</si>
  <si>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</si>
  <si>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</si>
  <si>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</si>
  <si>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</si>
  <si>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</si>
  <si>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</si>
  <si>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</si>
  <si>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</si>
  <si>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</si>
  <si>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</si>
  <si>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</si>
  <si>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</si>
  <si>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</si>
  <si>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</si>
  <si>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</si>
  <si>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</si>
  <si>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</si>
  <si>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</si>
  <si>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</si>
  <si>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</si>
  <si>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</si>
  <si>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</si>
  <si>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</si>
  <si>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</si>
  <si>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</si>
  <si>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</si>
  <si>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</si>
  <si>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</si>
  <si>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</si>
  <si>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</si>
  <si>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</si>
  <si>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</si>
  <si>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</si>
  <si>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</si>
  <si>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</si>
  <si>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</si>
  <si>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</si>
  <si>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</si>
  <si>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</si>
  <si>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</si>
  <si>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</si>
  <si>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</si>
  <si>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</si>
  <si>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</si>
  <si>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</si>
  <si>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</si>
  <si>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</si>
  <si>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</si>
  <si>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</si>
  <si>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</si>
  <si>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</si>
  <si>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</si>
  <si>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</si>
  <si>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</si>
  <si>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</si>
  <si>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</si>
  <si>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</si>
  <si>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</si>
  <si>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</si>
  <si>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</si>
  <si>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</si>
  <si>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</si>
  <si>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</si>
  <si>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</si>
  <si>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</si>
  <si>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</si>
  <si>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</si>
  <si>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</si>
  <si>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</si>
  <si>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</si>
  <si>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</si>
  <si>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</si>
  <si>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</si>
  <si>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</si>
  <si>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</si>
  <si>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</si>
  <si>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</si>
  <si>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</si>
  <si>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</si>
  <si>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</si>
  <si>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</si>
  <si>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</si>
  <si>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</si>
  <si>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</si>
  <si>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</si>
  <si>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</si>
  <si>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</si>
  <si>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</si>
  <si>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</si>
  <si>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</si>
  <si>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</si>
  <si>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</si>
  <si>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</si>
  <si>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</si>
  <si>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</si>
  <si>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</si>
  <si>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</si>
  <si>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</si>
  <si>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</si>
  <si>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</si>
  <si>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</si>
  <si>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</si>
  <si>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</si>
  <si>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</si>
  <si>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</si>
  <si>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</si>
  <si>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</si>
  <si>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</si>
  <si>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</si>
  <si>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</si>
  <si>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</si>
  <si>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</si>
  <si>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</si>
  <si>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</si>
  <si>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</si>
  <si>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</si>
  <si>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</si>
  <si>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</si>
  <si>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</si>
  <si>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</si>
  <si>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</si>
  <si>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</si>
  <si>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</si>
  <si>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</si>
  <si>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</si>
  <si>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</si>
  <si>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</si>
  <si>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</si>
  <si>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</si>
  <si>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</si>
  <si>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</si>
  <si>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</si>
  <si>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</si>
  <si>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</si>
  <si>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</si>
  <si>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</si>
  <si>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</si>
  <si>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</si>
  <si>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</si>
  <si>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</si>
  <si>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</si>
  <si>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</si>
  <si>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</si>
  <si>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</si>
  <si>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</si>
  <si>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</si>
  <si>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</si>
  <si>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</si>
  <si>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</si>
  <si>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</si>
  <si>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</si>
  <si>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</si>
  <si>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</si>
  <si>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</si>
  <si>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</si>
  <si>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</si>
  <si>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</si>
  <si>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</si>
  <si>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</si>
  <si>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</si>
  <si>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</si>
  <si>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</si>
  <si>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</si>
  <si>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</si>
  <si>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</si>
  <si>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</si>
  <si>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</si>
  <si>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</si>
  <si>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</si>
  <si>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</si>
  <si>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</si>
  <si>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</si>
  <si>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</si>
  <si>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</si>
  <si>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</si>
  <si>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</si>
  <si>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</si>
  <si>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</si>
  <si>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</si>
  <si>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</si>
  <si>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</si>
  <si>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</si>
  <si>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</si>
  <si>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</si>
  <si>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</si>
  <si>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</si>
  <si>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</si>
  <si>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</si>
  <si>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</si>
  <si>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</si>
  <si>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</si>
  <si>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</si>
  <si>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</si>
  <si>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</si>
  <si>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</si>
  <si>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</si>
  <si>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</si>
  <si>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</si>
  <si>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</si>
  <si>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</si>
  <si>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</si>
  <si>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</si>
  <si>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</si>
  <si>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</si>
  <si>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</si>
  <si>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</si>
  <si>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</si>
  <si>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</si>
  <si>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</si>
  <si>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</si>
  <si>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</si>
  <si>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</si>
  <si>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</si>
  <si>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</si>
  <si>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</si>
  <si>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</si>
  <si>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</si>
  <si>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</si>
  <si>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</si>
  <si>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</si>
  <si>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</si>
  <si>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</si>
  <si>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</si>
  <si>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</si>
  <si>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</si>
  <si>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</si>
  <si>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</si>
  <si>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</si>
  <si>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</si>
  <si>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</si>
  <si>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</si>
  <si>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</si>
  <si>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</si>
  <si>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</si>
  <si>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</si>
  <si>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</si>
  <si>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</si>
  <si>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</si>
  <si>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</si>
  <si>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</si>
  <si>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</si>
  <si>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</si>
  <si>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</si>
  <si>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</si>
  <si>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</si>
  <si>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</si>
  <si>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</si>
  <si>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</si>
  <si>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</si>
  <si>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</si>
  <si>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</si>
  <si>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</si>
  <si>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</si>
  <si>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</si>
  <si>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</si>
  <si>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</si>
  <si>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</si>
  <si>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</si>
  <si>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</si>
  <si>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</si>
  <si>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</si>
  <si>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</si>
  <si>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</si>
  <si>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</si>
  <si>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</si>
  <si>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</si>
  <si>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</si>
  <si>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</si>
  <si>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</si>
  <si>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</si>
  <si>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</si>
  <si>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</si>
  <si>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</si>
  <si>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</si>
  <si>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</si>
  <si>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</si>
  <si>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</si>
  <si>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</si>
  <si>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</si>
  <si>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</si>
  <si>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</si>
  <si>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</si>
  <si>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</si>
  <si>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</si>
  <si>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</si>
  <si>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</si>
  <si>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</si>
  <si>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</si>
  <si>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</si>
  <si>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</si>
  <si>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</si>
  <si>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</si>
  <si>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</si>
  <si>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</si>
  <si>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</si>
  <si>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</si>
  <si>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</si>
  <si>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</si>
  <si>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</si>
  <si>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</si>
  <si>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</si>
  <si>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</si>
  <si>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</si>
  <si>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</si>
  <si>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</si>
  <si>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</si>
  <si>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</si>
  <si>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</si>
  <si>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</si>
  <si>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</si>
  <si>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</si>
  <si>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</si>
  <si>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</si>
  <si>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</si>
  <si>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</si>
  <si>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</si>
  <si>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</si>
  <si>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</si>
  <si>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</si>
  <si>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</si>
  <si>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</si>
  <si>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</si>
  <si>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</si>
  <si>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</si>
  <si>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</si>
  <si>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</si>
  <si>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</si>
  <si>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</si>
  <si>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</si>
  <si>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</si>
  <si>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</si>
  <si>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</si>
  <si>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</si>
  <si>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</si>
  <si>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</si>
  <si>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</si>
  <si>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</si>
  <si>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</si>
  <si>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</si>
  <si>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</si>
  <si>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</si>
  <si>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</si>
  <si>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</si>
  <si>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</si>
  <si>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</si>
  <si>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</si>
  <si>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</si>
  <si>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</si>
  <si>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</si>
  <si>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</si>
  <si>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</si>
  <si>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</si>
  <si>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</si>
  <si>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</si>
  <si>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</si>
  <si>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</si>
  <si>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</si>
  <si>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</si>
  <si>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</si>
  <si>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</si>
  <si>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</si>
  <si>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</si>
  <si>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</si>
  <si>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</si>
  <si>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</si>
  <si>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</si>
  <si>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</si>
  <si>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</si>
  <si>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</si>
  <si>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</si>
  <si>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</si>
  <si>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</si>
  <si>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</si>
  <si>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</si>
  <si>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</si>
  <si>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</si>
  <si>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</si>
  <si>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</si>
  <si>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</si>
  <si>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</si>
  <si>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</si>
  <si>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</si>
  <si>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</si>
  <si>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</si>
  <si>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</si>
  <si>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</si>
  <si>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</si>
  <si>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</si>
  <si>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</si>
  <si>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</si>
  <si>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</si>
  <si>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</si>
  <si>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</si>
  <si>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</si>
  <si>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</si>
  <si>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</si>
  <si>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</si>
  <si>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</si>
  <si>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</si>
  <si>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</si>
  <si>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</si>
  <si>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</si>
  <si>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</si>
  <si>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</si>
  <si>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</si>
  <si>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</si>
  <si>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</si>
  <si>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</si>
  <si>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</si>
  <si>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</si>
  <si>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</si>
  <si>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</si>
  <si>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</si>
  <si>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</si>
  <si>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</si>
  <si>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</si>
  <si>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</si>
  <si>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</si>
  <si>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</si>
  <si>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</si>
  <si>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</si>
  <si>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</si>
  <si>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</si>
  <si>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</si>
  <si>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</si>
  <si>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</si>
  <si>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</si>
  <si>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</si>
  <si>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</si>
  <si>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</si>
  <si>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</si>
  <si>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</si>
  <si>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</si>
  <si>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</si>
  <si>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</si>
  <si>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</si>
  <si>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</si>
  <si>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</si>
  <si>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</si>
  <si>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</si>
  <si>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</si>
  <si>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</si>
  <si>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</si>
  <si>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</si>
  <si>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</si>
  <si>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</si>
  <si>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</si>
  <si>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</si>
  <si>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</si>
  <si>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</si>
  <si>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</si>
  <si>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</si>
  <si>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</si>
  <si>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</si>
  <si>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</si>
  <si>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</si>
  <si>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</si>
  <si>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</si>
  <si>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</si>
  <si>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</si>
  <si>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</si>
  <si>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</si>
  <si>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</si>
  <si>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</si>
  <si>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</si>
  <si>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</si>
  <si>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</si>
  <si>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</si>
  <si>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</si>
  <si>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</si>
  <si>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</si>
  <si>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</si>
  <si>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</si>
  <si>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</si>
  <si>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</si>
  <si>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</si>
  <si>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</si>
  <si>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</si>
  <si>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</si>
  <si>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</si>
  <si>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</si>
  <si>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</si>
  <si>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</si>
  <si>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</si>
  <si>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</si>
  <si>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</si>
  <si>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</si>
  <si>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</si>
  <si>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</si>
  <si>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</si>
  <si>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</si>
  <si>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</si>
  <si>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</si>
  <si>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</si>
  <si>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</si>
  <si>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</si>
  <si>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</si>
  <si>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</si>
  <si>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</si>
  <si>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</si>
  <si>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</si>
  <si>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</si>
  <si>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</si>
  <si>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</si>
  <si>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</si>
  <si>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</si>
  <si>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</si>
  <si>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</si>
  <si>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</si>
  <si>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</si>
  <si>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</si>
  <si>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</si>
  <si>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</si>
  <si>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</si>
  <si>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</si>
  <si>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</si>
  <si>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</si>
  <si>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</si>
  <si>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</si>
  <si>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</si>
  <si>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</si>
  <si>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</si>
  <si>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</si>
  <si>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</si>
  <si>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</si>
  <si>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</si>
  <si>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</si>
  <si>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</si>
  <si>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</si>
  <si>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</si>
  <si>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</si>
  <si>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</si>
  <si>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</si>
  <si>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</si>
  <si>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</si>
  <si>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</si>
  <si>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</si>
  <si>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</si>
  <si>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</si>
  <si>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</si>
  <si>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</si>
  <si>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</si>
  <si>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</si>
  <si>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</si>
  <si>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</si>
  <si>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</si>
  <si>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</si>
  <si>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</si>
  <si>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</si>
  <si>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</si>
  <si>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</si>
  <si>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</si>
  <si>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</si>
  <si>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</si>
  <si>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</si>
  <si>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</si>
  <si>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</si>
  <si>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</si>
  <si>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</si>
  <si>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</si>
  <si>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</si>
  <si>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</si>
  <si>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</si>
  <si>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</si>
  <si>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</si>
  <si>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</si>
  <si>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</si>
  <si>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</si>
  <si>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</si>
  <si>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</si>
  <si>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</si>
  <si>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</si>
  <si>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</si>
  <si>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</si>
  <si>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</si>
  <si>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</si>
  <si>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</si>
  <si>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</si>
  <si>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</si>
  <si>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</si>
  <si>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</si>
  <si>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</si>
  <si>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</si>
  <si>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</si>
  <si>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</si>
  <si>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</si>
  <si>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</si>
  <si>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</si>
  <si>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</si>
  <si>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</si>
  <si>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</si>
  <si>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</si>
  <si>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</si>
  <si>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</si>
  <si>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</si>
  <si>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</si>
  <si>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</si>
  <si>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</si>
  <si>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</si>
  <si>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</si>
  <si>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</si>
  <si>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</si>
  <si>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</si>
  <si>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</si>
  <si>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</si>
  <si>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</si>
  <si>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</si>
  <si>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</si>
  <si>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</si>
  <si>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</si>
  <si>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</si>
  <si>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</si>
  <si>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</si>
  <si>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</si>
  <si>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</si>
  <si>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</si>
  <si>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</si>
  <si>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</si>
  <si>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</si>
  <si>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</si>
  <si>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</si>
  <si>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</si>
  <si>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</si>
  <si>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</si>
  <si>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</si>
  <si>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</si>
  <si>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</si>
  <si>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</si>
  <si>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</si>
  <si>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</si>
  <si>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</si>
  <si>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</si>
  <si>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</si>
  <si>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</si>
  <si>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</si>
  <si>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</si>
  <si>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</si>
  <si>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</si>
  <si>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</si>
  <si>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</si>
  <si>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</si>
  <si>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</si>
  <si>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</si>
  <si>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</si>
  <si>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</si>
  <si>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</si>
  <si>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</si>
  <si>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</si>
  <si>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</si>
  <si>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</si>
  <si>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</si>
  <si>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</si>
  <si>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</si>
  <si>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</si>
  <si>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</si>
  <si>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</si>
  <si>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</si>
  <si>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</si>
  <si>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</si>
  <si>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</si>
  <si>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</si>
  <si>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</si>
  <si>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</si>
  <si>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</si>
  <si>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</si>
  <si>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</si>
  <si>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</si>
  <si>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</si>
  <si>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</si>
  <si>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</si>
  <si>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</si>
  <si>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</si>
  <si>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</si>
  <si>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</si>
  <si>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</si>
  <si>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</si>
  <si>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</si>
  <si>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</si>
  <si>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</si>
  <si>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</si>
  <si>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</si>
  <si>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</si>
  <si>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</si>
  <si>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</si>
  <si>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</si>
  <si>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</si>
  <si>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</si>
  <si>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</si>
  <si>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</si>
  <si>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</si>
  <si>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</si>
  <si>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</si>
  <si>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</si>
  <si>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</si>
  <si>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</si>
  <si>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</si>
  <si>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</si>
  <si>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</si>
  <si>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</si>
  <si>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</si>
  <si>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</si>
  <si>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</si>
  <si>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</si>
  <si>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</si>
  <si>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</si>
  <si>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</si>
  <si>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</si>
  <si>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</si>
  <si>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</si>
  <si>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</si>
  <si>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</si>
  <si>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</si>
  <si>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</si>
  <si>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</si>
  <si>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</si>
  <si>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</si>
  <si>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</si>
  <si>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</si>
  <si>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</si>
  <si>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</si>
  <si>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</si>
  <si>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</si>
  <si>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</si>
  <si>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</si>
  <si>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</si>
  <si>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</si>
  <si>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</si>
  <si>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</si>
  <si>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</si>
  <si>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</si>
  <si>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</si>
  <si>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</si>
  <si>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</si>
  <si>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</si>
  <si>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</si>
  <si>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</si>
  <si>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</si>
  <si>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</si>
  <si>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</si>
  <si>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</si>
  <si>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</si>
  <si>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</si>
  <si>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</si>
  <si>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</si>
  <si>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</si>
  <si>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</si>
  <si>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</si>
  <si>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</si>
  <si>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</si>
  <si>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</si>
  <si>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</si>
  <si>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</si>
  <si>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</si>
  <si>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</si>
  <si>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</si>
  <si>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</si>
  <si>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</si>
  <si>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</si>
  <si>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</si>
  <si>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</si>
  <si>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</si>
  <si>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</si>
  <si>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</si>
  <si>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</si>
  <si>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</si>
  <si>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</si>
  <si>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</si>
  <si>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</si>
  <si>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</si>
  <si>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</si>
  <si>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</si>
  <si>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</si>
  <si>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</si>
  <si>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</si>
  <si>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</si>
  <si>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</si>
  <si>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</si>
  <si>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</si>
  <si>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</si>
  <si>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</si>
  <si>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</si>
  <si>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</si>
  <si>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</si>
  <si>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</si>
  <si>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</si>
  <si>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</si>
  <si>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</si>
  <si>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</si>
  <si>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</si>
  <si>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</si>
  <si>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</si>
  <si>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</si>
  <si>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</si>
  <si>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</si>
  <si>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</si>
  <si>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</si>
  <si>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</si>
  <si>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</si>
  <si>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</si>
  <si>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</si>
  <si>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</si>
  <si>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</si>
  <si>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</si>
  <si>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</si>
  <si>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</si>
  <si>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</si>
  <si>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</si>
  <si>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</si>
  <si>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</si>
  <si>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</si>
  <si>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</si>
  <si>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</si>
  <si>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</si>
  <si>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</si>
  <si>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</si>
  <si>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</si>
  <si>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</si>
  <si>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</si>
  <si>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</si>
  <si>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</si>
  <si>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</si>
  <si>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</si>
  <si>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</si>
  <si>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</si>
  <si>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</si>
  <si>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</si>
  <si>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</si>
  <si>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</si>
  <si>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</si>
  <si>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</si>
  <si>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</si>
  <si>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</si>
  <si>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</si>
  <si>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</si>
  <si>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</si>
  <si>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</si>
  <si>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</si>
  <si>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</si>
  <si>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</si>
  <si>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</si>
  <si>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</si>
  <si>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</si>
  <si>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</si>
  <si>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</si>
  <si>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</si>
  <si>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</si>
  <si>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</si>
  <si>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</si>
  <si>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</si>
  <si>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</si>
  <si>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</si>
  <si>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</si>
  <si>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</si>
  <si>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</si>
  <si>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</si>
  <si>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</si>
  <si>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</si>
  <si>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</si>
  <si>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</si>
  <si>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</si>
  <si>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</si>
  <si>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</si>
  <si>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</si>
  <si>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</si>
  <si>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</si>
  <si>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</si>
  <si>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</si>
  <si>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</si>
  <si>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</si>
  <si>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</si>
  <si>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</si>
  <si>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</si>
  <si>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</si>
  <si>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</si>
  <si>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</si>
  <si>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</si>
  <si>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</si>
  <si>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</si>
  <si>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</si>
  <si>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</si>
  <si>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</si>
  <si>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</si>
  <si>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</si>
  <si>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</si>
  <si>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</si>
  <si>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</si>
  <si>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</si>
  <si>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</si>
  <si>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</si>
  <si>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</si>
  <si>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</si>
  <si>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</si>
  <si>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</si>
  <si>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</si>
  <si>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</si>
  <si>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</si>
  <si>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</si>
  <si>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</si>
  <si>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</si>
  <si>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</si>
  <si>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</si>
  <si>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</si>
  <si>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</si>
  <si>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</si>
  <si>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</si>
  <si>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</si>
  <si>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</si>
  <si>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</si>
  <si>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</si>
  <si>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</si>
  <si>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</si>
  <si>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</si>
  <si>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</si>
  <si>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</si>
  <si>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</si>
  <si>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</si>
  <si>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</si>
  <si>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</si>
  <si>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</si>
  <si>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</si>
  <si>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</si>
  <si>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</si>
  <si>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</si>
  <si>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</si>
  <si>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</si>
  <si>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</si>
  <si>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</si>
  <si>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</si>
  <si>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</si>
  <si>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</si>
  <si>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</si>
  <si>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</si>
  <si>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</si>
  <si>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</si>
  <si>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</si>
  <si>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</si>
  <si>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</si>
  <si>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</si>
  <si>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</si>
  <si>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</si>
  <si>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</si>
  <si>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</si>
  <si>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</si>
  <si>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</si>
  <si>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</si>
  <si>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</si>
  <si>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</si>
  <si>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</si>
  <si>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</si>
  <si>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</si>
  <si>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</si>
  <si>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</si>
  <si>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</si>
  <si>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</si>
  <si>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</si>
  <si>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</si>
  <si>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</si>
  <si>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</si>
  <si>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</si>
  <si>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</si>
  <si>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</si>
  <si>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</si>
  <si>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</si>
  <si>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</si>
  <si>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</si>
  <si>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</si>
  <si>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</si>
  <si>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</si>
  <si>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</si>
  <si>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</si>
  <si>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</si>
  <si>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</si>
  <si>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</si>
  <si>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</si>
  <si>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</si>
  <si>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</si>
  <si>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</si>
  <si>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</si>
  <si>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</si>
  <si>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</si>
  <si>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</si>
  <si>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</si>
  <si>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</si>
  <si>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</si>
  <si>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</si>
  <si>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</si>
  <si>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</si>
  <si>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</si>
  <si>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</si>
  <si>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</si>
  <si>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</si>
  <si>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</si>
  <si>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</si>
  <si>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</si>
  <si>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</si>
  <si>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</si>
  <si>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</si>
  <si>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</si>
  <si>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</si>
  <si>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</si>
  <si>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</si>
  <si>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</si>
  <si>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</si>
  <si>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</si>
  <si>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</si>
  <si>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</si>
  <si>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</si>
  <si>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</si>
  <si>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</si>
  <si>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</si>
  <si>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</si>
  <si>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</si>
  <si>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</si>
  <si>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</si>
  <si>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</si>
  <si>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</si>
  <si>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</si>
  <si>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</si>
  <si>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</si>
  <si>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</si>
  <si>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</si>
  <si>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</si>
  <si>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</si>
  <si>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</si>
  <si>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</si>
  <si>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</si>
  <si>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</si>
  <si>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</si>
  <si>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</si>
  <si>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</si>
  <si>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</si>
  <si>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</si>
  <si>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</si>
  <si>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</si>
  <si>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</si>
  <si>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</si>
  <si>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</si>
  <si>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</si>
  <si>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</si>
  <si>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</si>
  <si>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</si>
  <si>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</si>
  <si>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</si>
  <si>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</si>
  <si>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</si>
  <si>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</si>
  <si>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</si>
  <si>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</si>
  <si>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</si>
  <si>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</si>
  <si>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</si>
  <si>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</si>
  <si>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</si>
  <si>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</si>
  <si>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</si>
  <si>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</si>
  <si>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</si>
  <si>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</si>
  <si>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</si>
  <si>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</si>
  <si>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</si>
  <si>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</si>
  <si>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</si>
  <si>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</si>
  <si>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</si>
  <si>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</si>
  <si>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</si>
  <si>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</si>
  <si>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</si>
  <si>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</si>
  <si>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</si>
  <si>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</si>
  <si>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</si>
  <si>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</si>
  <si>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</si>
  <si>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</si>
  <si>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</si>
  <si>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</si>
  <si>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</si>
  <si>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</si>
  <si>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</si>
  <si>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</si>
  <si>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</si>
  <si>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</si>
  <si>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</si>
  <si>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</si>
  <si>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</si>
  <si>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</si>
  <si>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</si>
  <si>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</si>
  <si>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</si>
  <si>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</si>
  <si>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</si>
  <si>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</si>
  <si>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</si>
  <si>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</si>
  <si>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</si>
  <si>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</si>
  <si>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</si>
  <si>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</si>
  <si>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</si>
  <si>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</si>
  <si>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</si>
  <si>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</si>
  <si>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</si>
  <si>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</si>
  <si>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</si>
  <si>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</si>
  <si>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</si>
  <si>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</si>
  <si>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</si>
  <si>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</si>
  <si>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</si>
  <si>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</si>
  <si>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</si>
  <si>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</si>
  <si>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</si>
  <si>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</si>
  <si>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</si>
  <si>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</si>
  <si>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</si>
  <si>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</si>
  <si>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</si>
  <si>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</si>
  <si>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</si>
  <si>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</si>
  <si>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</si>
  <si>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</si>
  <si>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</si>
  <si>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Червонозаводський районний суд м.Харкова</t>
  </si>
  <si>
    <t>61001.м. Харків.майдан Героїв Небесної Сотні 36</t>
  </si>
  <si>
    <t/>
  </si>
  <si>
    <t>О.О. Воронін</t>
  </si>
  <si>
    <t>О.О. Золотухіна</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</si>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</sst>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&amp;LC0F9D6F0&amp;C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25</v>
      </c>
      <c r="E8" s="32">
        <f>SUM(E9:E446)</f>
        <v>4</v>
      </c>
      <c r="F8" s="32">
        <f>SUM(F9:F446)</f>
        <v>0</v>
      </c>
      <c r="G8" s="32">
        <f>SUM(G9:G446)</f>
        <v>21</v>
      </c>
      <c r="H8" s="32">
        <f>SUM(H9:H446)</f>
        <v>0</v>
      </c>
      <c r="I8" s="32">
        <f>SUM(J8:M8)</f>
        <v>833</v>
      </c>
      <c r="J8" s="32">
        <f>SUM(J9:J446)</f>
        <v>205</v>
      </c>
      <c r="K8" s="32">
        <f>SUM(K9:K446)</f>
        <v>1</v>
      </c>
      <c r="L8" s="32">
        <f>SUM(L9:L446)</f>
        <v>599</v>
      </c>
      <c r="M8" s="32">
        <f>SUM(M9:M446)</f>
        <v>28</v>
      </c>
      <c r="N8" s="32">
        <f>SUM(O8:R8)</f>
        <v>419</v>
      </c>
      <c r="O8" s="32">
        <f>SUM(O9:O446)</f>
        <v>209</v>
      </c>
      <c r="P8" s="32">
        <f>SUM(P9:P446)</f>
        <v>1</v>
      </c>
      <c r="Q8" s="32">
        <f>SUM(Q9:Q446)</f>
        <v>206</v>
      </c>
      <c r="R8" s="32">
        <f>SUM(R9:R446)</f>
        <v>3</v>
      </c>
      <c r="S8" s="32">
        <f>SUM(T8:W8)</f>
        <v>439</v>
      </c>
      <c r="T8" s="32">
        <f>SUM(T9:T446)</f>
        <v>0</v>
      </c>
      <c r="U8" s="32">
        <f>SUM(U9:U446)</f>
        <v>0</v>
      </c>
      <c r="V8" s="32">
        <f>SUM(V9:V446)</f>
        <v>414</v>
      </c>
      <c r="W8" s="32">
        <f>SUM(W9:W446)</f>
        <v>25</v>
      </c>
      <c r="X8" s="33" t="s">
        <v>1916</v>
      </c>
    </row>
    <row r="9" spans="1:24" ht="26.2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13</v>
      </c>
      <c r="J12" s="6"/>
      <c r="K12" s="6">
        <v>1</v>
      </c>
      <c r="L12" s="6">
        <v>1</v>
      </c>
      <c r="M12" s="6">
        <v>11</v>
      </c>
      <c r="N12" s="6">
        <v>3</v>
      </c>
      <c r="O12" s="6"/>
      <c r="P12" s="6">
        <v>1</v>
      </c>
      <c r="Q12" s="6"/>
      <c r="R12" s="6">
        <v>2</v>
      </c>
      <c r="S12" s="6">
        <v>10</v>
      </c>
      <c r="T12" s="6"/>
      <c r="U12" s="6"/>
      <c r="V12" s="6">
        <v>1</v>
      </c>
      <c r="W12" s="6">
        <v>9</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c r="A15" s="90">
        <v>411010107</v>
      </c>
      <c r="B15" s="42" t="s">
        <v>19</v>
      </c>
      <c r="C15" s="99"/>
      <c r="D15" s="40"/>
      <c r="E15" s="40"/>
      <c r="F15" s="40"/>
      <c r="G15" s="40"/>
      <c r="H15" s="40"/>
      <c r="I15" s="40">
        <v>1</v>
      </c>
      <c r="J15" s="40"/>
      <c r="K15" s="40"/>
      <c r="L15" s="40">
        <v>1</v>
      </c>
      <c r="M15" s="40"/>
      <c r="N15" s="40">
        <v>1</v>
      </c>
      <c r="O15" s="40"/>
      <c r="P15" s="40"/>
      <c r="Q15" s="40">
        <v>1</v>
      </c>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64</v>
      </c>
      <c r="J17" s="40">
        <v>24</v>
      </c>
      <c r="K17" s="40"/>
      <c r="L17" s="40">
        <v>40</v>
      </c>
      <c r="M17" s="40"/>
      <c r="N17" s="40">
        <v>33</v>
      </c>
      <c r="O17" s="40">
        <v>24</v>
      </c>
      <c r="P17" s="40"/>
      <c r="Q17" s="40">
        <v>9</v>
      </c>
      <c r="R17" s="40"/>
      <c r="S17" s="40">
        <v>31</v>
      </c>
      <c r="T17" s="40"/>
      <c r="U17" s="40"/>
      <c r="V17" s="40">
        <v>31</v>
      </c>
      <c r="W17" s="40"/>
      <c r="X17" s="39">
        <v>547</v>
      </c>
      <c r="Y17" s="105"/>
      <c r="Z17" s="105"/>
    </row>
    <row r="18" spans="1:26" s="41" customFormat="1" ht="39">
      <c r="A18" s="90">
        <v>411010110</v>
      </c>
      <c r="B18" s="42" t="s">
        <v>2162</v>
      </c>
      <c r="C18" s="99"/>
      <c r="D18" s="40"/>
      <c r="E18" s="40"/>
      <c r="F18" s="40"/>
      <c r="G18" s="40"/>
      <c r="H18" s="40"/>
      <c r="I18" s="40">
        <v>3</v>
      </c>
      <c r="J18" s="40"/>
      <c r="K18" s="40"/>
      <c r="L18" s="40">
        <v>3</v>
      </c>
      <c r="M18" s="40"/>
      <c r="N18" s="40">
        <v>2</v>
      </c>
      <c r="O18" s="40"/>
      <c r="P18" s="40"/>
      <c r="Q18" s="40">
        <v>2</v>
      </c>
      <c r="R18" s="40"/>
      <c r="S18" s="40">
        <v>1</v>
      </c>
      <c r="T18" s="40"/>
      <c r="U18" s="40"/>
      <c r="V18" s="40">
        <v>1</v>
      </c>
      <c r="W18" s="40"/>
      <c r="X18" s="39">
        <v>547</v>
      </c>
      <c r="Y18" s="105"/>
      <c r="Z18" s="105"/>
    </row>
    <row r="19" spans="1:26" s="41" customFormat="1" ht="12.75">
      <c r="A19" s="90">
        <v>411010111</v>
      </c>
      <c r="B19" s="42" t="s">
        <v>2163</v>
      </c>
      <c r="C19" s="99"/>
      <c r="D19" s="40"/>
      <c r="E19" s="40"/>
      <c r="F19" s="40"/>
      <c r="G19" s="40"/>
      <c r="H19" s="40"/>
      <c r="I19" s="40">
        <v>12</v>
      </c>
      <c r="J19" s="40"/>
      <c r="K19" s="40"/>
      <c r="L19" s="40">
        <v>10</v>
      </c>
      <c r="M19" s="40">
        <v>2</v>
      </c>
      <c r="N19" s="40"/>
      <c r="O19" s="40"/>
      <c r="P19" s="40"/>
      <c r="Q19" s="40"/>
      <c r="R19" s="40"/>
      <c r="S19" s="40">
        <v>12</v>
      </c>
      <c r="T19" s="40"/>
      <c r="U19" s="40"/>
      <c r="V19" s="40">
        <v>10</v>
      </c>
      <c r="W19" s="40">
        <v>2</v>
      </c>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28</v>
      </c>
      <c r="J21" s="40"/>
      <c r="K21" s="40"/>
      <c r="L21" s="40">
        <v>16</v>
      </c>
      <c r="M21" s="40">
        <v>12</v>
      </c>
      <c r="N21" s="40">
        <v>3</v>
      </c>
      <c r="O21" s="40"/>
      <c r="P21" s="40"/>
      <c r="Q21" s="40">
        <v>2</v>
      </c>
      <c r="R21" s="40">
        <v>1</v>
      </c>
      <c r="S21" s="40">
        <v>25</v>
      </c>
      <c r="T21" s="40"/>
      <c r="U21" s="40"/>
      <c r="V21" s="40">
        <v>14</v>
      </c>
      <c r="W21" s="40">
        <v>11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8</v>
      </c>
      <c r="J27" s="40"/>
      <c r="K27" s="40"/>
      <c r="L27" s="40">
        <v>8</v>
      </c>
      <c r="M27" s="40"/>
      <c r="N27" s="40">
        <v>2</v>
      </c>
      <c r="O27" s="40"/>
      <c r="P27" s="40"/>
      <c r="Q27" s="40">
        <v>2</v>
      </c>
      <c r="R27" s="40"/>
      <c r="S27" s="40">
        <v>6</v>
      </c>
      <c r="T27" s="40"/>
      <c r="U27" s="40"/>
      <c r="V27" s="40">
        <v>6</v>
      </c>
      <c r="W27" s="40"/>
      <c r="X27" s="39">
        <v>765</v>
      </c>
      <c r="Y27" s="105"/>
      <c r="Z27" s="105"/>
    </row>
    <row r="28" spans="1:26" s="41" customFormat="1" ht="12.75">
      <c r="A28" s="90">
        <v>411010208</v>
      </c>
      <c r="B28" s="42" t="s">
        <v>29</v>
      </c>
      <c r="C28" s="99"/>
      <c r="D28" s="40">
        <v>2</v>
      </c>
      <c r="E28" s="40">
        <v>1</v>
      </c>
      <c r="F28" s="40"/>
      <c r="G28" s="40">
        <v>1</v>
      </c>
      <c r="H28" s="40"/>
      <c r="I28" s="40">
        <v>12</v>
      </c>
      <c r="J28" s="40">
        <v>1</v>
      </c>
      <c r="K28" s="40"/>
      <c r="L28" s="40">
        <v>11</v>
      </c>
      <c r="M28" s="40"/>
      <c r="N28" s="40">
        <v>5</v>
      </c>
      <c r="O28" s="40">
        <v>2</v>
      </c>
      <c r="P28" s="40"/>
      <c r="Q28" s="40">
        <v>3</v>
      </c>
      <c r="R28" s="40"/>
      <c r="S28" s="40">
        <v>9</v>
      </c>
      <c r="T28" s="40"/>
      <c r="U28" s="40"/>
      <c r="V28" s="40">
        <v>9</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c r="A30" s="90">
        <v>411010210</v>
      </c>
      <c r="B30" s="42" t="s">
        <v>31</v>
      </c>
      <c r="C30" s="99"/>
      <c r="D30" s="40"/>
      <c r="E30" s="40"/>
      <c r="F30" s="40"/>
      <c r="G30" s="40"/>
      <c r="H30" s="40"/>
      <c r="I30" s="40">
        <v>1</v>
      </c>
      <c r="J30" s="40"/>
      <c r="K30" s="40"/>
      <c r="L30" s="40">
        <v>1</v>
      </c>
      <c r="M30" s="40"/>
      <c r="N30" s="40">
        <v>1</v>
      </c>
      <c r="O30" s="40"/>
      <c r="P30" s="40"/>
      <c r="Q30" s="40">
        <v>1</v>
      </c>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38</v>
      </c>
      <c r="J31" s="40">
        <v>28</v>
      </c>
      <c r="K31" s="40"/>
      <c r="L31" s="40">
        <v>10</v>
      </c>
      <c r="M31" s="40"/>
      <c r="N31" s="40">
        <v>32</v>
      </c>
      <c r="O31" s="40">
        <v>28</v>
      </c>
      <c r="P31" s="40"/>
      <c r="Q31" s="40">
        <v>4</v>
      </c>
      <c r="R31" s="40"/>
      <c r="S31" s="40">
        <v>6</v>
      </c>
      <c r="T31" s="40"/>
      <c r="U31" s="40"/>
      <c r="V31" s="40">
        <v>6</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v>1</v>
      </c>
      <c r="K35" s="40"/>
      <c r="L35" s="40"/>
      <c r="M35" s="40"/>
      <c r="N35" s="40">
        <v>1</v>
      </c>
      <c r="O35" s="40">
        <v>1</v>
      </c>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c r="K36" s="40"/>
      <c r="L36" s="40">
        <v>1</v>
      </c>
      <c r="M36" s="40"/>
      <c r="N36" s="40">
        <v>1</v>
      </c>
      <c r="O36" s="40"/>
      <c r="P36" s="40"/>
      <c r="Q36" s="40">
        <v>1</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c r="E47" s="40"/>
      <c r="F47" s="40"/>
      <c r="G47" s="40"/>
      <c r="H47" s="40"/>
      <c r="I47" s="40">
        <v>1</v>
      </c>
      <c r="J47" s="40"/>
      <c r="K47" s="40"/>
      <c r="L47" s="40">
        <v>1</v>
      </c>
      <c r="M47" s="40"/>
      <c r="N47" s="40"/>
      <c r="O47" s="40"/>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3</v>
      </c>
      <c r="J53" s="40"/>
      <c r="K53" s="40"/>
      <c r="L53" s="40">
        <v>3</v>
      </c>
      <c r="M53" s="40"/>
      <c r="N53" s="40">
        <v>1</v>
      </c>
      <c r="O53" s="40"/>
      <c r="P53" s="40"/>
      <c r="Q53" s="40">
        <v>1</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2</v>
      </c>
      <c r="J66" s="40"/>
      <c r="K66" s="40"/>
      <c r="L66" s="40">
        <v>2</v>
      </c>
      <c r="M66" s="40"/>
      <c r="N66" s="40"/>
      <c r="O66" s="40"/>
      <c r="P66" s="40"/>
      <c r="Q66" s="40"/>
      <c r="R66" s="40"/>
      <c r="S66" s="40">
        <v>2</v>
      </c>
      <c r="T66" s="40"/>
      <c r="U66" s="40"/>
      <c r="V66" s="40">
        <v>2</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c r="E70" s="40"/>
      <c r="F70" s="40"/>
      <c r="G70" s="40"/>
      <c r="H70" s="40"/>
      <c r="I70" s="40">
        <v>1</v>
      </c>
      <c r="J70" s="40"/>
      <c r="K70" s="40"/>
      <c r="L70" s="40">
        <v>1</v>
      </c>
      <c r="M70" s="40"/>
      <c r="N70" s="40"/>
      <c r="O70" s="40"/>
      <c r="P70" s="40"/>
      <c r="Q70" s="40"/>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c r="A85" s="90">
        <v>411010513</v>
      </c>
      <c r="B85" s="42" t="s">
        <v>83</v>
      </c>
      <c r="C85" s="99"/>
      <c r="D85" s="40"/>
      <c r="E85" s="40"/>
      <c r="F85" s="40"/>
      <c r="G85" s="40"/>
      <c r="H85" s="40"/>
      <c r="I85" s="40">
        <v>1</v>
      </c>
      <c r="J85" s="40"/>
      <c r="K85" s="40"/>
      <c r="L85" s="40">
        <v>1</v>
      </c>
      <c r="M85" s="40"/>
      <c r="N85" s="40"/>
      <c r="O85" s="40"/>
      <c r="P85" s="40"/>
      <c r="Q85" s="40"/>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9</v>
      </c>
      <c r="E106" s="40">
        <v>1</v>
      </c>
      <c r="F106" s="40"/>
      <c r="G106" s="40">
        <v>8</v>
      </c>
      <c r="H106" s="40"/>
      <c r="I106" s="40">
        <v>216</v>
      </c>
      <c r="J106" s="40">
        <v>21</v>
      </c>
      <c r="K106" s="40"/>
      <c r="L106" s="40">
        <v>195</v>
      </c>
      <c r="M106" s="40"/>
      <c r="N106" s="40">
        <v>101</v>
      </c>
      <c r="O106" s="40">
        <v>22</v>
      </c>
      <c r="P106" s="40"/>
      <c r="Q106" s="40">
        <v>79</v>
      </c>
      <c r="R106" s="40"/>
      <c r="S106" s="40">
        <v>124</v>
      </c>
      <c r="T106" s="40"/>
      <c r="U106" s="40"/>
      <c r="V106" s="40">
        <v>124</v>
      </c>
      <c r="W106" s="40"/>
      <c r="X106" s="39">
        <v>400</v>
      </c>
      <c r="Y106" s="105"/>
      <c r="Z106" s="105"/>
    </row>
    <row r="107" spans="1:26" s="41" customFormat="1" ht="12.75">
      <c r="A107" s="90">
        <v>411010602</v>
      </c>
      <c r="B107" s="42" t="s">
        <v>105</v>
      </c>
      <c r="C107" s="99"/>
      <c r="D107" s="40">
        <v>3</v>
      </c>
      <c r="E107" s="40"/>
      <c r="F107" s="40"/>
      <c r="G107" s="40">
        <v>3</v>
      </c>
      <c r="H107" s="40"/>
      <c r="I107" s="40">
        <v>26</v>
      </c>
      <c r="J107" s="40">
        <v>1</v>
      </c>
      <c r="K107" s="40"/>
      <c r="L107" s="40">
        <v>25</v>
      </c>
      <c r="M107" s="40"/>
      <c r="N107" s="40">
        <v>14</v>
      </c>
      <c r="O107" s="40">
        <v>1</v>
      </c>
      <c r="P107" s="40"/>
      <c r="Q107" s="40">
        <v>13</v>
      </c>
      <c r="R107" s="40"/>
      <c r="S107" s="40">
        <v>15</v>
      </c>
      <c r="T107" s="40"/>
      <c r="U107" s="40"/>
      <c r="V107" s="40">
        <v>15</v>
      </c>
      <c r="W107" s="40"/>
      <c r="X107" s="39">
        <v>481</v>
      </c>
      <c r="Y107" s="105"/>
      <c r="Z107" s="105"/>
    </row>
    <row r="108" spans="1:26" s="41" customFormat="1" ht="12.75">
      <c r="A108" s="90">
        <v>411010603</v>
      </c>
      <c r="B108" s="42" t="s">
        <v>106</v>
      </c>
      <c r="C108" s="99"/>
      <c r="D108" s="40">
        <v>1</v>
      </c>
      <c r="E108" s="40"/>
      <c r="F108" s="40"/>
      <c r="G108" s="40">
        <v>1</v>
      </c>
      <c r="H108" s="40"/>
      <c r="I108" s="40">
        <v>9</v>
      </c>
      <c r="J108" s="40"/>
      <c r="K108" s="40"/>
      <c r="L108" s="40">
        <v>8</v>
      </c>
      <c r="M108" s="40">
        <v>1</v>
      </c>
      <c r="N108" s="40">
        <v>2</v>
      </c>
      <c r="O108" s="40"/>
      <c r="P108" s="40"/>
      <c r="Q108" s="40">
        <v>2</v>
      </c>
      <c r="R108" s="40"/>
      <c r="S108" s="40">
        <v>8</v>
      </c>
      <c r="T108" s="40"/>
      <c r="U108" s="40"/>
      <c r="V108" s="40">
        <v>7</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31</v>
      </c>
      <c r="J111" s="40">
        <v>13</v>
      </c>
      <c r="K111" s="40"/>
      <c r="L111" s="40">
        <v>18</v>
      </c>
      <c r="M111" s="40"/>
      <c r="N111" s="40">
        <v>19</v>
      </c>
      <c r="O111" s="40">
        <v>13</v>
      </c>
      <c r="P111" s="40"/>
      <c r="Q111" s="40">
        <v>6</v>
      </c>
      <c r="R111" s="40"/>
      <c r="S111" s="40">
        <v>13</v>
      </c>
      <c r="T111" s="40"/>
      <c r="U111" s="40"/>
      <c r="V111" s="40">
        <v>13</v>
      </c>
      <c r="W111" s="40"/>
      <c r="X111" s="39">
        <v>500</v>
      </c>
      <c r="Y111" s="105"/>
      <c r="Z111" s="105"/>
    </row>
    <row r="112" spans="1:26" s="41" customFormat="1" ht="12.75" customHeight="1">
      <c r="A112" s="90">
        <v>411010607</v>
      </c>
      <c r="B112" s="42" t="s">
        <v>110</v>
      </c>
      <c r="C112" s="99"/>
      <c r="D112" s="40"/>
      <c r="E112" s="40"/>
      <c r="F112" s="40"/>
      <c r="G112" s="40"/>
      <c r="H112" s="40"/>
      <c r="I112" s="40">
        <v>10</v>
      </c>
      <c r="J112" s="40"/>
      <c r="K112" s="40"/>
      <c r="L112" s="40">
        <v>10</v>
      </c>
      <c r="M112" s="40"/>
      <c r="N112" s="40"/>
      <c r="O112" s="40"/>
      <c r="P112" s="40"/>
      <c r="Q112" s="40"/>
      <c r="R112" s="40"/>
      <c r="S112" s="40">
        <v>10</v>
      </c>
      <c r="T112" s="40"/>
      <c r="U112" s="40"/>
      <c r="V112" s="40">
        <v>10</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v>1</v>
      </c>
      <c r="O120" s="40"/>
      <c r="P120" s="40"/>
      <c r="Q120" s="40">
        <v>1</v>
      </c>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6.2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c r="A132" s="90">
        <v>411010710</v>
      </c>
      <c r="B132" s="42" t="s">
        <v>130</v>
      </c>
      <c r="C132" s="99"/>
      <c r="D132" s="40"/>
      <c r="E132" s="40"/>
      <c r="F132" s="40"/>
      <c r="G132" s="40"/>
      <c r="H132" s="40"/>
      <c r="I132" s="40">
        <v>6</v>
      </c>
      <c r="J132" s="40">
        <v>2</v>
      </c>
      <c r="K132" s="40"/>
      <c r="L132" s="40">
        <v>4</v>
      </c>
      <c r="M132" s="40"/>
      <c r="N132" s="40">
        <v>6</v>
      </c>
      <c r="O132" s="40">
        <v>2</v>
      </c>
      <c r="P132" s="40"/>
      <c r="Q132" s="40">
        <v>4</v>
      </c>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1</v>
      </c>
      <c r="J140" s="40">
        <v>1</v>
      </c>
      <c r="K140" s="40"/>
      <c r="L140" s="40"/>
      <c r="M140" s="40"/>
      <c r="N140" s="40">
        <v>1</v>
      </c>
      <c r="O140" s="40">
        <v>1</v>
      </c>
      <c r="P140" s="40"/>
      <c r="Q140" s="40"/>
      <c r="R140" s="40"/>
      <c r="S140" s="40"/>
      <c r="T140" s="40"/>
      <c r="U140" s="40"/>
      <c r="V140" s="40"/>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1</v>
      </c>
      <c r="J171" s="40"/>
      <c r="K171" s="40"/>
      <c r="L171" s="40">
        <v>1</v>
      </c>
      <c r="M171" s="40"/>
      <c r="N171" s="40"/>
      <c r="O171" s="40"/>
      <c r="P171" s="40"/>
      <c r="Q171" s="40"/>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6.2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c r="E194" s="40"/>
      <c r="F194" s="40"/>
      <c r="G194" s="40"/>
      <c r="H194" s="40"/>
      <c r="I194" s="40">
        <v>1</v>
      </c>
      <c r="J194" s="40"/>
      <c r="K194" s="40"/>
      <c r="L194" s="40"/>
      <c r="M194" s="40">
        <v>1</v>
      </c>
      <c r="N194" s="40"/>
      <c r="O194" s="40"/>
      <c r="P194" s="40"/>
      <c r="Q194" s="40"/>
      <c r="R194" s="40"/>
      <c r="S194" s="40">
        <v>1</v>
      </c>
      <c r="T194" s="40"/>
      <c r="U194" s="40"/>
      <c r="V194" s="40"/>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c r="A197" s="90">
        <v>411010910</v>
      </c>
      <c r="B197" s="42" t="s">
        <v>192</v>
      </c>
      <c r="C197" s="99"/>
      <c r="D197" s="40"/>
      <c r="E197" s="40"/>
      <c r="F197" s="40"/>
      <c r="G197" s="40"/>
      <c r="H197" s="40"/>
      <c r="I197" s="40">
        <v>1</v>
      </c>
      <c r="J197" s="40"/>
      <c r="K197" s="40"/>
      <c r="L197" s="40">
        <v>1</v>
      </c>
      <c r="M197" s="40"/>
      <c r="N197" s="40"/>
      <c r="O197" s="40"/>
      <c r="P197" s="40"/>
      <c r="Q197" s="40"/>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20</v>
      </c>
      <c r="J201" s="40">
        <v>2</v>
      </c>
      <c r="K201" s="40"/>
      <c r="L201" s="40">
        <v>18</v>
      </c>
      <c r="M201" s="40"/>
      <c r="N201" s="40">
        <v>10</v>
      </c>
      <c r="O201" s="40">
        <v>2</v>
      </c>
      <c r="P201" s="40"/>
      <c r="Q201" s="40">
        <v>8</v>
      </c>
      <c r="R201" s="40"/>
      <c r="S201" s="40">
        <v>10</v>
      </c>
      <c r="T201" s="40"/>
      <c r="U201" s="40"/>
      <c r="V201" s="40">
        <v>10</v>
      </c>
      <c r="W201" s="40"/>
      <c r="X201" s="39">
        <v>368</v>
      </c>
      <c r="Y201" s="105"/>
      <c r="Z201" s="105"/>
    </row>
    <row r="202" spans="1:26" s="41" customFormat="1" ht="39"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1</v>
      </c>
      <c r="E235" s="40">
        <v>1</v>
      </c>
      <c r="F235" s="40"/>
      <c r="G235" s="40"/>
      <c r="H235" s="40"/>
      <c r="I235" s="40">
        <v>28</v>
      </c>
      <c r="J235" s="40">
        <v>10</v>
      </c>
      <c r="K235" s="40"/>
      <c r="L235" s="40">
        <v>18</v>
      </c>
      <c r="M235" s="40"/>
      <c r="N235" s="40">
        <v>16</v>
      </c>
      <c r="O235" s="40">
        <v>11</v>
      </c>
      <c r="P235" s="40"/>
      <c r="Q235" s="40">
        <v>5</v>
      </c>
      <c r="R235" s="40"/>
      <c r="S235" s="40">
        <v>13</v>
      </c>
      <c r="T235" s="40"/>
      <c r="U235" s="40"/>
      <c r="V235" s="40">
        <v>13</v>
      </c>
      <c r="W235" s="40"/>
      <c r="X235" s="39">
        <v>676</v>
      </c>
      <c r="Y235" s="105"/>
      <c r="Z235" s="105"/>
    </row>
    <row r="236" spans="1:26" s="41" customFormat="1" ht="26.2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7</v>
      </c>
      <c r="J238" s="40">
        <v>2</v>
      </c>
      <c r="K238" s="40"/>
      <c r="L238" s="40">
        <v>5</v>
      </c>
      <c r="M238" s="40"/>
      <c r="N238" s="40">
        <v>3</v>
      </c>
      <c r="O238" s="40">
        <v>2</v>
      </c>
      <c r="P238" s="40"/>
      <c r="Q238" s="40">
        <v>1</v>
      </c>
      <c r="R238" s="40"/>
      <c r="S238" s="40">
        <v>4</v>
      </c>
      <c r="T238" s="40"/>
      <c r="U238" s="40"/>
      <c r="V238" s="40">
        <v>4</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c r="E245" s="40"/>
      <c r="F245" s="40"/>
      <c r="G245" s="40"/>
      <c r="H245" s="40"/>
      <c r="I245" s="40">
        <v>1</v>
      </c>
      <c r="J245" s="40"/>
      <c r="K245" s="40"/>
      <c r="L245" s="40">
        <v>1</v>
      </c>
      <c r="M245" s="40"/>
      <c r="N245" s="40"/>
      <c r="O245" s="40"/>
      <c r="P245" s="40"/>
      <c r="Q245" s="40"/>
      <c r="R245" s="40"/>
      <c r="S245" s="40">
        <v>1</v>
      </c>
      <c r="T245" s="40"/>
      <c r="U245" s="40"/>
      <c r="V245" s="40">
        <v>1</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7</v>
      </c>
      <c r="J247" s="40">
        <v>2</v>
      </c>
      <c r="K247" s="40"/>
      <c r="L247" s="40">
        <v>5</v>
      </c>
      <c r="M247" s="40"/>
      <c r="N247" s="40">
        <v>2</v>
      </c>
      <c r="O247" s="40">
        <v>2</v>
      </c>
      <c r="P247" s="40"/>
      <c r="Q247" s="40"/>
      <c r="R247" s="40"/>
      <c r="S247" s="40">
        <v>5</v>
      </c>
      <c r="T247" s="40"/>
      <c r="U247" s="40"/>
      <c r="V247" s="40">
        <v>5</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v>2</v>
      </c>
      <c r="J255" s="40">
        <v>1</v>
      </c>
      <c r="K255" s="40"/>
      <c r="L255" s="40">
        <v>1</v>
      </c>
      <c r="M255" s="40"/>
      <c r="N255" s="40">
        <v>1</v>
      </c>
      <c r="O255" s="40">
        <v>1</v>
      </c>
      <c r="P255" s="40"/>
      <c r="Q255" s="40"/>
      <c r="R255" s="40"/>
      <c r="S255" s="40">
        <v>2</v>
      </c>
      <c r="T255" s="40"/>
      <c r="U255" s="40"/>
      <c r="V255" s="40">
        <v>2</v>
      </c>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6.2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9"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6.25">
      <c r="A262" s="90">
        <v>411011303</v>
      </c>
      <c r="B262" s="42" t="s">
        <v>251</v>
      </c>
      <c r="C262" s="99"/>
      <c r="D262" s="40"/>
      <c r="E262" s="40"/>
      <c r="F262" s="40"/>
      <c r="G262" s="40"/>
      <c r="H262" s="40"/>
      <c r="I262" s="40">
        <v>23</v>
      </c>
      <c r="J262" s="40"/>
      <c r="K262" s="40"/>
      <c r="L262" s="40">
        <v>23</v>
      </c>
      <c r="M262" s="40"/>
      <c r="N262" s="40">
        <v>2</v>
      </c>
      <c r="O262" s="40"/>
      <c r="P262" s="40"/>
      <c r="Q262" s="40">
        <v>2</v>
      </c>
      <c r="R262" s="40"/>
      <c r="S262" s="40">
        <v>21</v>
      </c>
      <c r="T262" s="40"/>
      <c r="U262" s="40"/>
      <c r="V262" s="40">
        <v>21</v>
      </c>
      <c r="W262" s="40"/>
      <c r="X262" s="39">
        <v>695</v>
      </c>
      <c r="Y262" s="105"/>
      <c r="Z262" s="105"/>
    </row>
    <row r="263" spans="1:26" s="41" customFormat="1" ht="26.25">
      <c r="A263" s="90">
        <v>411011304</v>
      </c>
      <c r="B263" s="42" t="s">
        <v>252</v>
      </c>
      <c r="C263" s="99"/>
      <c r="D263" s="40"/>
      <c r="E263" s="40"/>
      <c r="F263" s="40"/>
      <c r="G263" s="40"/>
      <c r="H263" s="40"/>
      <c r="I263" s="40">
        <v>1</v>
      </c>
      <c r="J263" s="40"/>
      <c r="K263" s="40"/>
      <c r="L263" s="40">
        <v>1</v>
      </c>
      <c r="M263" s="40"/>
      <c r="N263" s="40"/>
      <c r="O263" s="40"/>
      <c r="P263" s="40"/>
      <c r="Q263" s="40"/>
      <c r="R263" s="40"/>
      <c r="S263" s="40">
        <v>1</v>
      </c>
      <c r="T263" s="40"/>
      <c r="U263" s="40"/>
      <c r="V263" s="40">
        <v>1</v>
      </c>
      <c r="W263" s="40"/>
      <c r="X263" s="39">
        <v>702</v>
      </c>
      <c r="Y263" s="105"/>
      <c r="Z263" s="105"/>
    </row>
    <row r="264" spans="1:26" s="41" customFormat="1" ht="26.25">
      <c r="A264" s="90">
        <v>411011305</v>
      </c>
      <c r="B264" s="42" t="s">
        <v>253</v>
      </c>
      <c r="C264" s="99"/>
      <c r="D264" s="40">
        <v>3</v>
      </c>
      <c r="E264" s="40">
        <v>1</v>
      </c>
      <c r="F264" s="40"/>
      <c r="G264" s="40">
        <v>2</v>
      </c>
      <c r="H264" s="40"/>
      <c r="I264" s="40">
        <v>103</v>
      </c>
      <c r="J264" s="40">
        <v>76</v>
      </c>
      <c r="K264" s="40"/>
      <c r="L264" s="40">
        <v>26</v>
      </c>
      <c r="M264" s="40">
        <v>1</v>
      </c>
      <c r="N264" s="40">
        <v>85</v>
      </c>
      <c r="O264" s="40">
        <v>77</v>
      </c>
      <c r="P264" s="40"/>
      <c r="Q264" s="40">
        <v>8</v>
      </c>
      <c r="R264" s="40"/>
      <c r="S264" s="40">
        <v>21</v>
      </c>
      <c r="T264" s="40"/>
      <c r="U264" s="40"/>
      <c r="V264" s="40">
        <v>20</v>
      </c>
      <c r="W264" s="40">
        <v>1</v>
      </c>
      <c r="X264" s="39">
        <v>444</v>
      </c>
      <c r="Y264" s="105"/>
      <c r="Z264" s="105"/>
    </row>
    <row r="265" spans="1:26" s="41" customFormat="1" ht="12.75">
      <c r="A265" s="90">
        <v>411011306</v>
      </c>
      <c r="B265" s="42" t="s">
        <v>254</v>
      </c>
      <c r="C265" s="99"/>
      <c r="D265" s="40"/>
      <c r="E265" s="40"/>
      <c r="F265" s="40"/>
      <c r="G265" s="40"/>
      <c r="H265" s="40"/>
      <c r="I265" s="40">
        <v>2</v>
      </c>
      <c r="J265" s="40">
        <v>1</v>
      </c>
      <c r="K265" s="40"/>
      <c r="L265" s="40">
        <v>1</v>
      </c>
      <c r="M265" s="40"/>
      <c r="N265" s="40">
        <v>1</v>
      </c>
      <c r="O265" s="40">
        <v>1</v>
      </c>
      <c r="P265" s="40"/>
      <c r="Q265" s="40"/>
      <c r="R265" s="40"/>
      <c r="S265" s="40">
        <v>1</v>
      </c>
      <c r="T265" s="40"/>
      <c r="U265" s="40"/>
      <c r="V265" s="40">
        <v>1</v>
      </c>
      <c r="W265" s="40"/>
      <c r="X265" s="39">
        <v>368</v>
      </c>
      <c r="Y265" s="105"/>
      <c r="Z265" s="105"/>
    </row>
    <row r="266" spans="1:26" s="41" customFormat="1" ht="26.25">
      <c r="A266" s="90">
        <v>411011307</v>
      </c>
      <c r="B266" s="42" t="s">
        <v>255</v>
      </c>
      <c r="C266" s="99"/>
      <c r="D266" s="40"/>
      <c r="E266" s="40"/>
      <c r="F266" s="40"/>
      <c r="G266" s="40"/>
      <c r="H266" s="40"/>
      <c r="I266" s="40">
        <v>2</v>
      </c>
      <c r="J266" s="40">
        <v>2</v>
      </c>
      <c r="K266" s="40"/>
      <c r="L266" s="40"/>
      <c r="M266" s="40"/>
      <c r="N266" s="40">
        <v>2</v>
      </c>
      <c r="O266" s="40">
        <v>2</v>
      </c>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c r="A272" s="90">
        <v>411011313</v>
      </c>
      <c r="B272" s="42" t="s">
        <v>261</v>
      </c>
      <c r="C272" s="99"/>
      <c r="D272" s="40"/>
      <c r="E272" s="40"/>
      <c r="F272" s="40"/>
      <c r="G272" s="40"/>
      <c r="H272" s="40"/>
      <c r="I272" s="40">
        <v>1</v>
      </c>
      <c r="J272" s="40"/>
      <c r="K272" s="40"/>
      <c r="L272" s="40">
        <v>1</v>
      </c>
      <c r="M272" s="40"/>
      <c r="N272" s="40"/>
      <c r="O272" s="40"/>
      <c r="P272" s="40"/>
      <c r="Q272" s="40"/>
      <c r="R272" s="40"/>
      <c r="S272" s="40">
        <v>1</v>
      </c>
      <c r="T272" s="40"/>
      <c r="U272" s="40"/>
      <c r="V272" s="40">
        <v>1</v>
      </c>
      <c r="W272" s="40"/>
      <c r="X272" s="39">
        <v>469</v>
      </c>
      <c r="Y272" s="105"/>
      <c r="Z272" s="105"/>
    </row>
    <row r="273" spans="1:26" s="41" customFormat="1" ht="26.2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c r="A275" s="90">
        <v>411011316</v>
      </c>
      <c r="B275" s="42" t="s">
        <v>264</v>
      </c>
      <c r="C275" s="99"/>
      <c r="D275" s="40">
        <v>1</v>
      </c>
      <c r="E275" s="40"/>
      <c r="F275" s="40"/>
      <c r="G275" s="40">
        <v>1</v>
      </c>
      <c r="H275" s="40"/>
      <c r="I275" s="40"/>
      <c r="J275" s="40"/>
      <c r="K275" s="40"/>
      <c r="L275" s="40"/>
      <c r="M275" s="40"/>
      <c r="N275" s="40"/>
      <c r="O275" s="40"/>
      <c r="P275" s="40"/>
      <c r="Q275" s="40"/>
      <c r="R275" s="40"/>
      <c r="S275" s="40">
        <v>1</v>
      </c>
      <c r="T275" s="40"/>
      <c r="U275" s="40"/>
      <c r="V275" s="40">
        <v>1</v>
      </c>
      <c r="W275" s="40"/>
      <c r="X275" s="39">
        <v>532</v>
      </c>
      <c r="Y275" s="105"/>
      <c r="Z275" s="105"/>
    </row>
    <row r="276" spans="1:26" s="41" customFormat="1" ht="39"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1</v>
      </c>
      <c r="J289" s="40"/>
      <c r="K289" s="40"/>
      <c r="L289" s="40">
        <v>1</v>
      </c>
      <c r="M289" s="40"/>
      <c r="N289" s="40"/>
      <c r="O289" s="40"/>
      <c r="P289" s="40"/>
      <c r="Q289" s="40"/>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6.2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5</v>
      </c>
      <c r="J294" s="40"/>
      <c r="K294" s="40"/>
      <c r="L294" s="40">
        <v>5</v>
      </c>
      <c r="M294" s="40"/>
      <c r="N294" s="40">
        <v>1</v>
      </c>
      <c r="O294" s="40"/>
      <c r="P294" s="40"/>
      <c r="Q294" s="40">
        <v>1</v>
      </c>
      <c r="R294" s="40"/>
      <c r="S294" s="40">
        <v>4</v>
      </c>
      <c r="T294" s="40"/>
      <c r="U294" s="40"/>
      <c r="V294" s="40">
        <v>4</v>
      </c>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6.2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2</v>
      </c>
      <c r="J307" s="40"/>
      <c r="K307" s="40"/>
      <c r="L307" s="40">
        <v>2</v>
      </c>
      <c r="M307" s="40"/>
      <c r="N307" s="40"/>
      <c r="O307" s="40"/>
      <c r="P307" s="40"/>
      <c r="Q307" s="40"/>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6.2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6.2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6.25">
      <c r="A326" s="90">
        <v>411011527</v>
      </c>
      <c r="B326" s="42" t="s">
        <v>313</v>
      </c>
      <c r="C326" s="99"/>
      <c r="D326" s="40"/>
      <c r="E326" s="40"/>
      <c r="F326" s="40"/>
      <c r="G326" s="40"/>
      <c r="H326" s="40"/>
      <c r="I326" s="40">
        <v>13</v>
      </c>
      <c r="J326" s="40">
        <v>11</v>
      </c>
      <c r="K326" s="40"/>
      <c r="L326" s="40">
        <v>2</v>
      </c>
      <c r="M326" s="40"/>
      <c r="N326" s="40">
        <v>12</v>
      </c>
      <c r="O326" s="40">
        <v>11</v>
      </c>
      <c r="P326" s="40"/>
      <c r="Q326" s="40">
        <v>1</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c r="A330" s="90">
        <v>411011601</v>
      </c>
      <c r="B330" s="42" t="s">
        <v>317</v>
      </c>
      <c r="C330" s="99"/>
      <c r="D330" s="40"/>
      <c r="E330" s="40"/>
      <c r="F330" s="40"/>
      <c r="G330" s="40"/>
      <c r="H330" s="40"/>
      <c r="I330" s="40">
        <v>1</v>
      </c>
      <c r="J330" s="40"/>
      <c r="K330" s="40"/>
      <c r="L330" s="40">
        <v>1</v>
      </c>
      <c r="M330" s="40"/>
      <c r="N330" s="40">
        <v>1</v>
      </c>
      <c r="O330" s="40"/>
      <c r="P330" s="40"/>
      <c r="Q330" s="40">
        <v>1</v>
      </c>
      <c r="R330" s="40"/>
      <c r="S330" s="40"/>
      <c r="T330" s="40"/>
      <c r="U330" s="40"/>
      <c r="V330" s="40"/>
      <c r="W330" s="40"/>
      <c r="X330" s="39">
        <v>569</v>
      </c>
      <c r="Y330" s="105"/>
      <c r="Z330" s="105"/>
    </row>
    <row r="331" spans="1:26" s="41" customFormat="1" ht="26.2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9"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9"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9"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6.2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c r="E342" s="40"/>
      <c r="F342" s="40"/>
      <c r="G342" s="40"/>
      <c r="H342" s="40"/>
      <c r="I342" s="40">
        <v>2</v>
      </c>
      <c r="J342" s="40"/>
      <c r="K342" s="40"/>
      <c r="L342" s="40">
        <v>2</v>
      </c>
      <c r="M342" s="40"/>
      <c r="N342" s="40"/>
      <c r="O342" s="40"/>
      <c r="P342" s="40"/>
      <c r="Q342" s="40"/>
      <c r="R342" s="40"/>
      <c r="S342" s="40">
        <v>2</v>
      </c>
      <c r="T342" s="40"/>
      <c r="U342" s="40"/>
      <c r="V342" s="40">
        <v>2</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2</v>
      </c>
      <c r="E347" s="40"/>
      <c r="F347" s="40"/>
      <c r="G347" s="40">
        <v>2</v>
      </c>
      <c r="H347" s="40"/>
      <c r="I347" s="40">
        <v>12</v>
      </c>
      <c r="J347" s="40"/>
      <c r="K347" s="40"/>
      <c r="L347" s="40">
        <v>12</v>
      </c>
      <c r="M347" s="40"/>
      <c r="N347" s="40"/>
      <c r="O347" s="40"/>
      <c r="P347" s="40"/>
      <c r="Q347" s="40"/>
      <c r="R347" s="40"/>
      <c r="S347" s="40">
        <v>14</v>
      </c>
      <c r="T347" s="40"/>
      <c r="U347" s="40"/>
      <c r="V347" s="40">
        <v>14</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6</v>
      </c>
      <c r="J351" s="40">
        <v>1</v>
      </c>
      <c r="K351" s="40"/>
      <c r="L351" s="40">
        <v>5</v>
      </c>
      <c r="M351" s="40"/>
      <c r="N351" s="40">
        <v>4</v>
      </c>
      <c r="O351" s="40">
        <v>1</v>
      </c>
      <c r="P351" s="40"/>
      <c r="Q351" s="40">
        <v>3</v>
      </c>
      <c r="R351" s="40"/>
      <c r="S351" s="40">
        <v>2</v>
      </c>
      <c r="T351" s="40"/>
      <c r="U351" s="40"/>
      <c r="V351" s="40">
        <v>2</v>
      </c>
      <c r="W351" s="40"/>
      <c r="X351" s="39">
        <v>777</v>
      </c>
      <c r="Y351" s="105"/>
      <c r="Z351" s="105"/>
    </row>
    <row r="352" spans="1:26" s="41" customFormat="1" ht="12.75">
      <c r="A352" s="90">
        <v>411011713</v>
      </c>
      <c r="B352" s="42" t="s">
        <v>339</v>
      </c>
      <c r="C352" s="99"/>
      <c r="D352" s="40"/>
      <c r="E352" s="40"/>
      <c r="F352" s="40"/>
      <c r="G352" s="40"/>
      <c r="H352" s="40"/>
      <c r="I352" s="40">
        <v>2</v>
      </c>
      <c r="J352" s="40"/>
      <c r="K352" s="40"/>
      <c r="L352" s="40">
        <v>2</v>
      </c>
      <c r="M352" s="40"/>
      <c r="N352" s="40">
        <v>1</v>
      </c>
      <c r="O352" s="40"/>
      <c r="P352" s="40"/>
      <c r="Q352" s="40">
        <v>1</v>
      </c>
      <c r="R352" s="40"/>
      <c r="S352" s="40">
        <v>1</v>
      </c>
      <c r="T352" s="40"/>
      <c r="U352" s="40"/>
      <c r="V352" s="40">
        <v>1</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6.2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c r="A379" s="90">
        <v>411011819</v>
      </c>
      <c r="B379" s="42" t="s">
        <v>363</v>
      </c>
      <c r="C379" s="99"/>
      <c r="D379" s="40"/>
      <c r="E379" s="40"/>
      <c r="F379" s="40"/>
      <c r="G379" s="40"/>
      <c r="H379" s="40"/>
      <c r="I379" s="40">
        <v>1</v>
      </c>
      <c r="J379" s="40">
        <v>1</v>
      </c>
      <c r="K379" s="40"/>
      <c r="L379" s="40"/>
      <c r="M379" s="40"/>
      <c r="N379" s="40">
        <v>1</v>
      </c>
      <c r="O379" s="40">
        <v>1</v>
      </c>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v>1</v>
      </c>
      <c r="K380" s="40"/>
      <c r="L380" s="40"/>
      <c r="M380" s="40"/>
      <c r="N380" s="40">
        <v>1</v>
      </c>
      <c r="O380" s="40">
        <v>1</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7</v>
      </c>
      <c r="J383" s="40"/>
      <c r="K383" s="40"/>
      <c r="L383" s="40">
        <v>7</v>
      </c>
      <c r="M383" s="40"/>
      <c r="N383" s="40">
        <v>7</v>
      </c>
      <c r="O383" s="40"/>
      <c r="P383" s="40"/>
      <c r="Q383" s="40">
        <v>7</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2</v>
      </c>
      <c r="J387" s="40">
        <v>2</v>
      </c>
      <c r="K387" s="40"/>
      <c r="L387" s="40"/>
      <c r="M387" s="40"/>
      <c r="N387" s="40">
        <v>2</v>
      </c>
      <c r="O387" s="40">
        <v>2</v>
      </c>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6.2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6.2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47</v>
      </c>
      <c r="J397" s="40"/>
      <c r="K397" s="40"/>
      <c r="L397" s="40">
        <v>47</v>
      </c>
      <c r="M397" s="40"/>
      <c r="N397" s="40">
        <v>17</v>
      </c>
      <c r="O397" s="40"/>
      <c r="P397" s="40"/>
      <c r="Q397" s="40">
        <v>17</v>
      </c>
      <c r="R397" s="40"/>
      <c r="S397" s="40">
        <v>30</v>
      </c>
      <c r="T397" s="40"/>
      <c r="U397" s="40"/>
      <c r="V397" s="40">
        <v>30</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c r="K400" s="40"/>
      <c r="L400" s="40">
        <v>1</v>
      </c>
      <c r="M400" s="40"/>
      <c r="N400" s="40"/>
      <c r="O400" s="40"/>
      <c r="P400" s="40"/>
      <c r="Q400" s="40"/>
      <c r="R400" s="40"/>
      <c r="S400" s="40">
        <v>1</v>
      </c>
      <c r="T400" s="40"/>
      <c r="U400" s="40"/>
      <c r="V400" s="40">
        <v>1</v>
      </c>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33</v>
      </c>
      <c r="J402" s="40"/>
      <c r="K402" s="40"/>
      <c r="L402" s="40">
        <v>33</v>
      </c>
      <c r="M402" s="40"/>
      <c r="N402" s="40">
        <v>17</v>
      </c>
      <c r="O402" s="40"/>
      <c r="P402" s="40"/>
      <c r="Q402" s="40">
        <v>17</v>
      </c>
      <c r="R402" s="40"/>
      <c r="S402" s="40">
        <v>16</v>
      </c>
      <c r="T402" s="40"/>
      <c r="U402" s="40"/>
      <c r="V402" s="40">
        <v>16</v>
      </c>
      <c r="W402" s="40"/>
      <c r="X402" s="39">
        <v>428</v>
      </c>
      <c r="Y402" s="105"/>
      <c r="Z402" s="105"/>
    </row>
    <row r="403" spans="1:26" s="41" customFormat="1" ht="12.75">
      <c r="A403" s="90">
        <v>411011907</v>
      </c>
      <c r="B403" s="42" t="s">
        <v>387</v>
      </c>
      <c r="C403" s="99"/>
      <c r="D403" s="40"/>
      <c r="E403" s="40"/>
      <c r="F403" s="40"/>
      <c r="G403" s="40"/>
      <c r="H403" s="40"/>
      <c r="I403" s="40">
        <v>2</v>
      </c>
      <c r="J403" s="40"/>
      <c r="K403" s="40"/>
      <c r="L403" s="40">
        <v>2</v>
      </c>
      <c r="M403" s="40"/>
      <c r="N403" s="40">
        <v>1</v>
      </c>
      <c r="O403" s="40"/>
      <c r="P403" s="40"/>
      <c r="Q403" s="40">
        <v>1</v>
      </c>
      <c r="R403" s="40"/>
      <c r="S403" s="40">
        <v>1</v>
      </c>
      <c r="T403" s="40"/>
      <c r="U403" s="40"/>
      <c r="V403" s="40">
        <v>1</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9"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6.2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25</v>
      </c>
      <c r="E447" s="32">
        <f>SUM(E448:E507)</f>
        <v>3</v>
      </c>
      <c r="F447" s="32">
        <f>SUM(F448:F507)</f>
        <v>0</v>
      </c>
      <c r="G447" s="32">
        <f>SUM(G448:G507)</f>
        <v>22</v>
      </c>
      <c r="H447" s="32">
        <f>SUM(H448:H507)</f>
        <v>0</v>
      </c>
      <c r="I447" s="32">
        <f>SUM(J447:M447)</f>
        <v>2703</v>
      </c>
      <c r="J447" s="32">
        <f>SUM(J448:J507)</f>
        <v>216</v>
      </c>
      <c r="K447" s="32">
        <f>SUM(K448:K507)</f>
        <v>0</v>
      </c>
      <c r="L447" s="32">
        <f>SUM(L448:L507)</f>
        <v>2487</v>
      </c>
      <c r="M447" s="32">
        <f>SUM(M448:M507)</f>
        <v>0</v>
      </c>
      <c r="N447" s="32">
        <f>SUM(O447:R447)</f>
        <v>2614</v>
      </c>
      <c r="O447" s="32">
        <f>SUM(O448:O507)</f>
        <v>219</v>
      </c>
      <c r="P447" s="32">
        <f>SUM(P448:P507)</f>
        <v>0</v>
      </c>
      <c r="Q447" s="32">
        <f>SUM(Q448:Q507)</f>
        <v>2395</v>
      </c>
      <c r="R447" s="32">
        <f>SUM(R448:R507)</f>
        <v>0</v>
      </c>
      <c r="S447" s="32">
        <f>SUM(T447:W447)</f>
        <v>114</v>
      </c>
      <c r="T447" s="32">
        <f>SUM(T448:T507)</f>
        <v>0</v>
      </c>
      <c r="U447" s="32">
        <f>SUM(U448:U507)</f>
        <v>0</v>
      </c>
      <c r="V447" s="32">
        <f>SUM(V448:V507)</f>
        <v>114</v>
      </c>
      <c r="W447" s="32">
        <f>SUM(W448:W507)</f>
        <v>0</v>
      </c>
      <c r="X447" s="33" t="s">
        <v>1916</v>
      </c>
    </row>
    <row r="448" spans="1:24" ht="26.2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v>1</v>
      </c>
      <c r="K460" s="6"/>
      <c r="L460" s="6"/>
      <c r="M460" s="6"/>
      <c r="N460" s="6">
        <v>1</v>
      </c>
      <c r="O460" s="6">
        <v>1</v>
      </c>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2</v>
      </c>
      <c r="J462" s="6"/>
      <c r="K462" s="6"/>
      <c r="L462" s="6">
        <v>2</v>
      </c>
      <c r="M462" s="6"/>
      <c r="N462" s="6">
        <v>2</v>
      </c>
      <c r="O462" s="6"/>
      <c r="P462" s="6"/>
      <c r="Q462" s="6">
        <v>2</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5</v>
      </c>
      <c r="E464" s="40">
        <v>2</v>
      </c>
      <c r="F464" s="40"/>
      <c r="G464" s="40">
        <v>3</v>
      </c>
      <c r="H464" s="40"/>
      <c r="I464" s="40">
        <v>195</v>
      </c>
      <c r="J464" s="40">
        <v>6</v>
      </c>
      <c r="K464" s="40"/>
      <c r="L464" s="40">
        <v>189</v>
      </c>
      <c r="M464" s="40"/>
      <c r="N464" s="40">
        <v>160</v>
      </c>
      <c r="O464" s="40">
        <v>8</v>
      </c>
      <c r="P464" s="40"/>
      <c r="Q464" s="40">
        <v>152</v>
      </c>
      <c r="R464" s="40"/>
      <c r="S464" s="40">
        <v>40</v>
      </c>
      <c r="T464" s="40"/>
      <c r="U464" s="40"/>
      <c r="V464" s="40">
        <v>40</v>
      </c>
      <c r="W464" s="40"/>
      <c r="X464" s="39">
        <v>120</v>
      </c>
      <c r="Y464" s="105"/>
      <c r="Z464" s="105"/>
    </row>
    <row r="465" spans="1:26" s="41" customFormat="1" ht="12.75">
      <c r="A465" s="90">
        <v>401140400</v>
      </c>
      <c r="B465" s="42" t="s">
        <v>446</v>
      </c>
      <c r="C465" s="99"/>
      <c r="D465" s="40"/>
      <c r="E465" s="40"/>
      <c r="F465" s="40"/>
      <c r="G465" s="40"/>
      <c r="H465" s="40"/>
      <c r="I465" s="40">
        <v>20</v>
      </c>
      <c r="J465" s="40"/>
      <c r="K465" s="40"/>
      <c r="L465" s="40">
        <v>20</v>
      </c>
      <c r="M465" s="40"/>
      <c r="N465" s="40">
        <v>20</v>
      </c>
      <c r="O465" s="40"/>
      <c r="P465" s="40"/>
      <c r="Q465" s="40">
        <v>20</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6.2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4</v>
      </c>
      <c r="J473" s="40"/>
      <c r="K473" s="40"/>
      <c r="L473" s="40">
        <v>4</v>
      </c>
      <c r="M473" s="40"/>
      <c r="N473" s="40">
        <v>4</v>
      </c>
      <c r="O473" s="40"/>
      <c r="P473" s="40"/>
      <c r="Q473" s="40">
        <v>4</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122</v>
      </c>
      <c r="J475" s="40">
        <v>2</v>
      </c>
      <c r="K475" s="40"/>
      <c r="L475" s="40">
        <v>120</v>
      </c>
      <c r="M475" s="40"/>
      <c r="N475" s="40">
        <v>122</v>
      </c>
      <c r="O475" s="40">
        <v>2</v>
      </c>
      <c r="P475" s="40"/>
      <c r="Q475" s="40">
        <v>120</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27</v>
      </c>
      <c r="J477" s="40"/>
      <c r="K477" s="40"/>
      <c r="L477" s="40">
        <v>27</v>
      </c>
      <c r="M477" s="40"/>
      <c r="N477" s="40">
        <v>27</v>
      </c>
      <c r="O477" s="40"/>
      <c r="P477" s="40"/>
      <c r="Q477" s="40">
        <v>27</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156</v>
      </c>
      <c r="J478" s="40"/>
      <c r="K478" s="40"/>
      <c r="L478" s="40">
        <v>156</v>
      </c>
      <c r="M478" s="40"/>
      <c r="N478" s="40">
        <v>156</v>
      </c>
      <c r="O478" s="40"/>
      <c r="P478" s="40"/>
      <c r="Q478" s="40">
        <v>156</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7</v>
      </c>
      <c r="E480" s="40"/>
      <c r="F480" s="40"/>
      <c r="G480" s="40">
        <v>7</v>
      </c>
      <c r="H480" s="40"/>
      <c r="I480" s="40">
        <v>732</v>
      </c>
      <c r="J480" s="40">
        <v>3</v>
      </c>
      <c r="K480" s="40"/>
      <c r="L480" s="40">
        <v>729</v>
      </c>
      <c r="M480" s="40"/>
      <c r="N480" s="40">
        <v>724</v>
      </c>
      <c r="O480" s="40">
        <v>3</v>
      </c>
      <c r="P480" s="40"/>
      <c r="Q480" s="40">
        <v>721</v>
      </c>
      <c r="R480" s="40"/>
      <c r="S480" s="40">
        <v>15</v>
      </c>
      <c r="T480" s="40"/>
      <c r="U480" s="40"/>
      <c r="V480" s="40">
        <v>15</v>
      </c>
      <c r="W480" s="40"/>
      <c r="X480" s="39">
        <v>90</v>
      </c>
      <c r="Y480" s="105"/>
      <c r="Z480" s="105"/>
    </row>
    <row r="481" spans="1:26" s="41" customFormat="1" ht="12.75">
      <c r="A481" s="90">
        <v>401250000</v>
      </c>
      <c r="B481" s="42" t="s">
        <v>460</v>
      </c>
      <c r="C481" s="99"/>
      <c r="D481" s="40">
        <v>4</v>
      </c>
      <c r="E481" s="40"/>
      <c r="F481" s="40"/>
      <c r="G481" s="40">
        <v>4</v>
      </c>
      <c r="H481" s="40"/>
      <c r="I481" s="40">
        <v>814</v>
      </c>
      <c r="J481" s="40">
        <v>109</v>
      </c>
      <c r="K481" s="40"/>
      <c r="L481" s="40">
        <v>705</v>
      </c>
      <c r="M481" s="40"/>
      <c r="N481" s="40">
        <v>811</v>
      </c>
      <c r="O481" s="40">
        <v>109</v>
      </c>
      <c r="P481" s="40"/>
      <c r="Q481" s="40">
        <v>702</v>
      </c>
      <c r="R481" s="40"/>
      <c r="S481" s="40">
        <v>7</v>
      </c>
      <c r="T481" s="40"/>
      <c r="U481" s="40"/>
      <c r="V481" s="40">
        <v>7</v>
      </c>
      <c r="W481" s="40"/>
      <c r="X481" s="39">
        <v>120</v>
      </c>
      <c r="Y481" s="105"/>
      <c r="Z481" s="105"/>
    </row>
    <row r="482" spans="1:26" s="41" customFormat="1" ht="26.25">
      <c r="A482" s="90">
        <v>401250100</v>
      </c>
      <c r="B482" s="42" t="s">
        <v>2157</v>
      </c>
      <c r="C482" s="99"/>
      <c r="D482" s="40"/>
      <c r="E482" s="40"/>
      <c r="F482" s="40"/>
      <c r="G482" s="40"/>
      <c r="H482" s="40"/>
      <c r="I482" s="40">
        <v>4</v>
      </c>
      <c r="J482" s="40"/>
      <c r="K482" s="40"/>
      <c r="L482" s="40">
        <v>4</v>
      </c>
      <c r="M482" s="40"/>
      <c r="N482" s="40">
        <v>4</v>
      </c>
      <c r="O482" s="40"/>
      <c r="P482" s="40"/>
      <c r="Q482" s="40">
        <v>4</v>
      </c>
      <c r="R482" s="40"/>
      <c r="S482" s="40"/>
      <c r="T482" s="40"/>
      <c r="U482" s="40"/>
      <c r="V482" s="40"/>
      <c r="W482" s="40"/>
      <c r="X482" s="39">
        <v>91</v>
      </c>
      <c r="Y482" s="105"/>
      <c r="Z482" s="105"/>
    </row>
    <row r="483" spans="1:26" s="41" customFormat="1" ht="12.75">
      <c r="A483" s="90">
        <v>401260000</v>
      </c>
      <c r="B483" s="42" t="s">
        <v>461</v>
      </c>
      <c r="C483" s="99"/>
      <c r="D483" s="40">
        <v>2</v>
      </c>
      <c r="E483" s="40"/>
      <c r="F483" s="40"/>
      <c r="G483" s="40">
        <v>2</v>
      </c>
      <c r="H483" s="40"/>
      <c r="I483" s="40">
        <v>32</v>
      </c>
      <c r="J483" s="40">
        <v>3</v>
      </c>
      <c r="K483" s="40"/>
      <c r="L483" s="40">
        <v>29</v>
      </c>
      <c r="M483" s="40"/>
      <c r="N483" s="40">
        <v>31</v>
      </c>
      <c r="O483" s="40">
        <v>3</v>
      </c>
      <c r="P483" s="40"/>
      <c r="Q483" s="40">
        <v>28</v>
      </c>
      <c r="R483" s="40"/>
      <c r="S483" s="40">
        <v>3</v>
      </c>
      <c r="T483" s="40"/>
      <c r="U483" s="40"/>
      <c r="V483" s="40">
        <v>3</v>
      </c>
      <c r="W483" s="40"/>
      <c r="X483" s="39">
        <v>120</v>
      </c>
      <c r="Y483" s="105"/>
      <c r="Z483" s="105"/>
    </row>
    <row r="484" spans="1:26" s="41" customFormat="1" ht="26.2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24</v>
      </c>
      <c r="J485" s="40">
        <v>4</v>
      </c>
      <c r="K485" s="40"/>
      <c r="L485" s="40">
        <v>20</v>
      </c>
      <c r="M485" s="40"/>
      <c r="N485" s="40">
        <v>22</v>
      </c>
      <c r="O485" s="40">
        <v>4</v>
      </c>
      <c r="P485" s="40"/>
      <c r="Q485" s="40">
        <v>18</v>
      </c>
      <c r="R485" s="40"/>
      <c r="S485" s="40">
        <v>2</v>
      </c>
      <c r="T485" s="40"/>
      <c r="U485" s="40"/>
      <c r="V485" s="40">
        <v>2</v>
      </c>
      <c r="W485" s="40"/>
      <c r="X485" s="39">
        <v>75</v>
      </c>
      <c r="Y485" s="105"/>
      <c r="Z485" s="105"/>
    </row>
    <row r="486" spans="1:26" s="41" customFormat="1" ht="12.75">
      <c r="A486" s="90">
        <v>401280000</v>
      </c>
      <c r="B486" s="42" t="s">
        <v>463</v>
      </c>
      <c r="C486" s="99"/>
      <c r="D486" s="40"/>
      <c r="E486" s="40"/>
      <c r="F486" s="40"/>
      <c r="G486" s="40"/>
      <c r="H486" s="40"/>
      <c r="I486" s="40">
        <v>18</v>
      </c>
      <c r="J486" s="40">
        <v>3</v>
      </c>
      <c r="K486" s="40"/>
      <c r="L486" s="40">
        <v>15</v>
      </c>
      <c r="M486" s="40"/>
      <c r="N486" s="40">
        <v>18</v>
      </c>
      <c r="O486" s="40">
        <v>3</v>
      </c>
      <c r="P486" s="40"/>
      <c r="Q486" s="40">
        <v>15</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2</v>
      </c>
      <c r="J487" s="40"/>
      <c r="K487" s="40"/>
      <c r="L487" s="40">
        <v>2</v>
      </c>
      <c r="M487" s="40"/>
      <c r="N487" s="40">
        <v>2</v>
      </c>
      <c r="O487" s="40"/>
      <c r="P487" s="40"/>
      <c r="Q487" s="40">
        <v>2</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18</v>
      </c>
      <c r="J488" s="40"/>
      <c r="K488" s="40"/>
      <c r="L488" s="40">
        <v>18</v>
      </c>
      <c r="M488" s="40"/>
      <c r="N488" s="40">
        <v>18</v>
      </c>
      <c r="O488" s="40"/>
      <c r="P488" s="40"/>
      <c r="Q488" s="40">
        <v>18</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63</v>
      </c>
      <c r="J489" s="40"/>
      <c r="K489" s="40"/>
      <c r="L489" s="40">
        <v>63</v>
      </c>
      <c r="M489" s="40"/>
      <c r="N489" s="40">
        <v>63</v>
      </c>
      <c r="O489" s="40"/>
      <c r="P489" s="40"/>
      <c r="Q489" s="40">
        <v>63</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4</v>
      </c>
      <c r="J490" s="40">
        <v>1</v>
      </c>
      <c r="K490" s="40"/>
      <c r="L490" s="40">
        <v>3</v>
      </c>
      <c r="M490" s="40"/>
      <c r="N490" s="40">
        <v>3</v>
      </c>
      <c r="O490" s="40">
        <v>1</v>
      </c>
      <c r="P490" s="40"/>
      <c r="Q490" s="40">
        <v>2</v>
      </c>
      <c r="R490" s="40"/>
      <c r="S490" s="40">
        <v>1</v>
      </c>
      <c r="T490" s="40"/>
      <c r="U490" s="40"/>
      <c r="V490" s="40">
        <v>1</v>
      </c>
      <c r="W490" s="40"/>
      <c r="X490" s="39">
        <v>90</v>
      </c>
      <c r="Y490" s="105"/>
      <c r="Z490" s="105"/>
    </row>
    <row r="491" spans="1:26" s="41" customFormat="1" ht="26.2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4</v>
      </c>
      <c r="J492" s="40"/>
      <c r="K492" s="40"/>
      <c r="L492" s="40">
        <v>4</v>
      </c>
      <c r="M492" s="40"/>
      <c r="N492" s="40">
        <v>4</v>
      </c>
      <c r="O492" s="40"/>
      <c r="P492" s="40"/>
      <c r="Q492" s="40">
        <v>4</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7</v>
      </c>
      <c r="J494" s="40">
        <v>1</v>
      </c>
      <c r="K494" s="40"/>
      <c r="L494" s="40">
        <v>6</v>
      </c>
      <c r="M494" s="40"/>
      <c r="N494" s="40">
        <v>7</v>
      </c>
      <c r="O494" s="40">
        <v>1</v>
      </c>
      <c r="P494" s="40"/>
      <c r="Q494" s="40">
        <v>6</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6.2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v>
      </c>
      <c r="E497" s="40">
        <v>1</v>
      </c>
      <c r="F497" s="40"/>
      <c r="G497" s="40"/>
      <c r="H497" s="40"/>
      <c r="I497" s="40">
        <v>131</v>
      </c>
      <c r="J497" s="40">
        <v>45</v>
      </c>
      <c r="K497" s="40"/>
      <c r="L497" s="40">
        <v>86</v>
      </c>
      <c r="M497" s="40"/>
      <c r="N497" s="40">
        <v>123</v>
      </c>
      <c r="O497" s="40">
        <v>46</v>
      </c>
      <c r="P497" s="40"/>
      <c r="Q497" s="40">
        <v>77</v>
      </c>
      <c r="R497" s="40"/>
      <c r="S497" s="40">
        <v>9</v>
      </c>
      <c r="T497" s="40"/>
      <c r="U497" s="40"/>
      <c r="V497" s="40">
        <v>9</v>
      </c>
      <c r="W497" s="40"/>
      <c r="X497" s="39">
        <v>110</v>
      </c>
      <c r="Y497" s="105"/>
      <c r="Z497" s="105"/>
    </row>
    <row r="498" spans="1:26" s="41" customFormat="1" ht="26.25">
      <c r="A498" s="90">
        <v>402010100</v>
      </c>
      <c r="B498" s="42" t="s">
        <v>473</v>
      </c>
      <c r="C498" s="99"/>
      <c r="D498" s="40">
        <v>4</v>
      </c>
      <c r="E498" s="40"/>
      <c r="F498" s="40"/>
      <c r="G498" s="40">
        <v>4</v>
      </c>
      <c r="H498" s="40"/>
      <c r="I498" s="40">
        <v>277</v>
      </c>
      <c r="J498" s="40">
        <v>28</v>
      </c>
      <c r="K498" s="40"/>
      <c r="L498" s="40">
        <v>249</v>
      </c>
      <c r="M498" s="40"/>
      <c r="N498" s="40">
        <v>254</v>
      </c>
      <c r="O498" s="40">
        <v>28</v>
      </c>
      <c r="P498" s="40"/>
      <c r="Q498" s="40">
        <v>226</v>
      </c>
      <c r="R498" s="40"/>
      <c r="S498" s="40">
        <v>27</v>
      </c>
      <c r="T498" s="40"/>
      <c r="U498" s="40"/>
      <c r="V498" s="40">
        <v>27</v>
      </c>
      <c r="W498" s="40"/>
      <c r="X498" s="39">
        <v>85</v>
      </c>
      <c r="Y498" s="105"/>
      <c r="Z498" s="105"/>
    </row>
    <row r="499" spans="1:26" s="41" customFormat="1" ht="12.75">
      <c r="A499" s="90">
        <v>402020000</v>
      </c>
      <c r="B499" s="42" t="s">
        <v>474</v>
      </c>
      <c r="C499" s="99"/>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32</v>
      </c>
      <c r="J500" s="40">
        <v>9</v>
      </c>
      <c r="K500" s="40"/>
      <c r="L500" s="40">
        <v>23</v>
      </c>
      <c r="M500" s="40"/>
      <c r="N500" s="40">
        <v>26</v>
      </c>
      <c r="O500" s="40">
        <v>9</v>
      </c>
      <c r="P500" s="40"/>
      <c r="Q500" s="40">
        <v>17</v>
      </c>
      <c r="R500" s="40"/>
      <c r="S500" s="40">
        <v>7</v>
      </c>
      <c r="T500" s="40"/>
      <c r="U500" s="40"/>
      <c r="V500" s="40">
        <v>7</v>
      </c>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v>1</v>
      </c>
      <c r="E502" s="40"/>
      <c r="F502" s="40"/>
      <c r="G502" s="40">
        <v>1</v>
      </c>
      <c r="H502" s="40"/>
      <c r="I502" s="40">
        <v>5</v>
      </c>
      <c r="J502" s="40"/>
      <c r="K502" s="40"/>
      <c r="L502" s="40">
        <v>5</v>
      </c>
      <c r="M502" s="40"/>
      <c r="N502" s="40">
        <v>6</v>
      </c>
      <c r="O502" s="40"/>
      <c r="P502" s="40"/>
      <c r="Q502" s="40">
        <v>6</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6.25">
      <c r="A504" s="90">
        <v>402070000</v>
      </c>
      <c r="B504" s="42" t="s">
        <v>479</v>
      </c>
      <c r="C504" s="99"/>
      <c r="D504" s="40"/>
      <c r="E504" s="40"/>
      <c r="F504" s="40"/>
      <c r="G504" s="40"/>
      <c r="H504" s="40"/>
      <c r="I504" s="40">
        <v>4</v>
      </c>
      <c r="J504" s="40">
        <v>1</v>
      </c>
      <c r="K504" s="40"/>
      <c r="L504" s="40">
        <v>3</v>
      </c>
      <c r="M504" s="40"/>
      <c r="N504" s="40">
        <v>1</v>
      </c>
      <c r="O504" s="40">
        <v>1</v>
      </c>
      <c r="P504" s="40"/>
      <c r="Q504" s="40"/>
      <c r="R504" s="40"/>
      <c r="S504" s="40">
        <v>3</v>
      </c>
      <c r="T504" s="40"/>
      <c r="U504" s="40"/>
      <c r="V504" s="40">
        <v>3</v>
      </c>
      <c r="W504" s="40"/>
      <c r="X504" s="39">
        <v>105</v>
      </c>
      <c r="Y504" s="105"/>
      <c r="Z504" s="105"/>
    </row>
    <row r="505" spans="1:26" s="41" customFormat="1" ht="26.2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2319</v>
      </c>
      <c r="C507" s="99"/>
      <c r="D507" s="38"/>
      <c r="E507" s="38"/>
      <c r="F507" s="38"/>
      <c r="G507" s="38"/>
      <c r="H507" s="38"/>
      <c r="I507" s="38">
        <v>2</v>
      </c>
      <c r="J507" s="38"/>
      <c r="K507" s="38"/>
      <c r="L507" s="38">
        <v>2</v>
      </c>
      <c r="M507" s="38"/>
      <c r="N507" s="38">
        <v>2</v>
      </c>
      <c r="O507" s="38"/>
      <c r="P507" s="38"/>
      <c r="Q507" s="38">
        <v>2</v>
      </c>
      <c r="R507" s="38"/>
      <c r="S507" s="38"/>
      <c r="T507" s="38"/>
      <c r="U507" s="38"/>
      <c r="V507" s="38"/>
      <c r="W507" s="38"/>
      <c r="X507" s="36">
        <v>132</v>
      </c>
    </row>
    <row r="508" spans="1:24" ht="12.75">
      <c r="A508" s="165" t="s">
        <v>2211</v>
      </c>
      <c r="B508" s="166"/>
      <c r="C508" s="98"/>
      <c r="D508" s="32">
        <f>SUM(E508:H508)</f>
        <v>8</v>
      </c>
      <c r="E508" s="32">
        <f>SUM(E509:E538)</f>
        <v>0</v>
      </c>
      <c r="F508" s="32">
        <f>SUM(F509:F538)</f>
        <v>0</v>
      </c>
      <c r="G508" s="32">
        <f>SUM(G509:G538)</f>
        <v>8</v>
      </c>
      <c r="H508" s="32">
        <f>SUM(H509:H538)</f>
        <v>0</v>
      </c>
      <c r="I508" s="32">
        <f>SUM(J508:M508)</f>
        <v>293</v>
      </c>
      <c r="J508" s="32">
        <f>SUM(J509:J538)</f>
        <v>19</v>
      </c>
      <c r="K508" s="32">
        <f>SUM(K509:K538)</f>
        <v>0</v>
      </c>
      <c r="L508" s="32">
        <f>SUM(L509:L538)</f>
        <v>274</v>
      </c>
      <c r="M508" s="32">
        <f>SUM(M509:M538)</f>
        <v>0</v>
      </c>
      <c r="N508" s="32">
        <f>SUM(O508:R508)</f>
        <v>266</v>
      </c>
      <c r="O508" s="32">
        <f>SUM(O509:O538)</f>
        <v>19</v>
      </c>
      <c r="P508" s="32">
        <f>SUM(P509:P538)</f>
        <v>0</v>
      </c>
      <c r="Q508" s="32">
        <f>SUM(Q509:Q538)</f>
        <v>247</v>
      </c>
      <c r="R508" s="32">
        <f>SUM(R509:R538)</f>
        <v>0</v>
      </c>
      <c r="S508" s="32">
        <f>SUM(T508:W508)</f>
        <v>35</v>
      </c>
      <c r="T508" s="32">
        <f>SUM(T509:T538)</f>
        <v>0</v>
      </c>
      <c r="U508" s="32">
        <f>SUM(U509:U538)</f>
        <v>0</v>
      </c>
      <c r="V508" s="32">
        <f>SUM(V509:V538)</f>
        <v>35</v>
      </c>
      <c r="W508" s="32">
        <f>SUM(W509:W538)</f>
        <v>0</v>
      </c>
      <c r="X508" s="33" t="s">
        <v>1916</v>
      </c>
    </row>
    <row r="509" spans="1:24" ht="12.75">
      <c r="A509" s="89">
        <v>421010000</v>
      </c>
      <c r="B509" s="30" t="s">
        <v>483</v>
      </c>
      <c r="C509" s="99"/>
      <c r="D509" s="6">
        <v>1</v>
      </c>
      <c r="E509" s="6"/>
      <c r="F509" s="6"/>
      <c r="G509" s="6">
        <v>1</v>
      </c>
      <c r="H509" s="6"/>
      <c r="I509" s="6">
        <v>22</v>
      </c>
      <c r="J509" s="6">
        <v>1</v>
      </c>
      <c r="K509" s="6"/>
      <c r="L509" s="6">
        <v>21</v>
      </c>
      <c r="M509" s="6"/>
      <c r="N509" s="6">
        <v>21</v>
      </c>
      <c r="O509" s="6">
        <v>1</v>
      </c>
      <c r="P509" s="6"/>
      <c r="Q509" s="6">
        <v>20</v>
      </c>
      <c r="R509" s="6"/>
      <c r="S509" s="6">
        <v>2</v>
      </c>
      <c r="T509" s="6"/>
      <c r="U509" s="6"/>
      <c r="V509" s="6">
        <v>2</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1</v>
      </c>
      <c r="E511" s="6"/>
      <c r="F511" s="6"/>
      <c r="G511" s="6">
        <v>1</v>
      </c>
      <c r="H511" s="6"/>
      <c r="I511" s="6">
        <v>73</v>
      </c>
      <c r="J511" s="6">
        <v>2</v>
      </c>
      <c r="K511" s="6"/>
      <c r="L511" s="6">
        <v>71</v>
      </c>
      <c r="M511" s="6"/>
      <c r="N511" s="6">
        <v>65</v>
      </c>
      <c r="O511" s="6">
        <v>2</v>
      </c>
      <c r="P511" s="6"/>
      <c r="Q511" s="6">
        <v>63</v>
      </c>
      <c r="R511" s="6"/>
      <c r="S511" s="6">
        <v>9</v>
      </c>
      <c r="T511" s="6"/>
      <c r="U511" s="6"/>
      <c r="V511" s="6">
        <v>9</v>
      </c>
      <c r="W511" s="6"/>
      <c r="X511" s="5">
        <v>150</v>
      </c>
    </row>
    <row r="512" spans="1:24" ht="12.75">
      <c r="A512" s="89">
        <v>421030003</v>
      </c>
      <c r="B512" s="30" t="s">
        <v>486</v>
      </c>
      <c r="C512" s="99"/>
      <c r="D512" s="6"/>
      <c r="E512" s="6"/>
      <c r="F512" s="6"/>
      <c r="G512" s="6"/>
      <c r="H512" s="6"/>
      <c r="I512" s="6">
        <v>1</v>
      </c>
      <c r="J512" s="6"/>
      <c r="K512" s="6"/>
      <c r="L512" s="6">
        <v>1</v>
      </c>
      <c r="M512" s="6"/>
      <c r="N512" s="6">
        <v>1</v>
      </c>
      <c r="O512" s="6"/>
      <c r="P512" s="6"/>
      <c r="Q512" s="6">
        <v>1</v>
      </c>
      <c r="R512" s="6"/>
      <c r="S512" s="6"/>
      <c r="T512" s="6"/>
      <c r="U512" s="6"/>
      <c r="V512" s="6"/>
      <c r="W512" s="6"/>
      <c r="X512" s="5">
        <v>135</v>
      </c>
    </row>
    <row r="513" spans="1:24" ht="26.2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6.25">
      <c r="A518" s="89">
        <v>421090009</v>
      </c>
      <c r="B518" s="30" t="s">
        <v>492</v>
      </c>
      <c r="C518" s="99"/>
      <c r="D518" s="6"/>
      <c r="E518" s="6"/>
      <c r="F518" s="6"/>
      <c r="G518" s="6"/>
      <c r="H518" s="6"/>
      <c r="I518" s="6">
        <v>6</v>
      </c>
      <c r="J518" s="6">
        <v>1</v>
      </c>
      <c r="K518" s="6"/>
      <c r="L518" s="6">
        <v>5</v>
      </c>
      <c r="M518" s="6"/>
      <c r="N518" s="6">
        <v>4</v>
      </c>
      <c r="O518" s="6">
        <v>1</v>
      </c>
      <c r="P518" s="6"/>
      <c r="Q518" s="6">
        <v>3</v>
      </c>
      <c r="R518" s="6"/>
      <c r="S518" s="6">
        <v>2</v>
      </c>
      <c r="T518" s="6"/>
      <c r="U518" s="6"/>
      <c r="V518" s="6">
        <v>2</v>
      </c>
      <c r="W518" s="6"/>
      <c r="X518" s="5">
        <v>160</v>
      </c>
    </row>
    <row r="519" spans="1:24" ht="26.25">
      <c r="A519" s="89">
        <v>421100010</v>
      </c>
      <c r="B519" s="30" t="s">
        <v>493</v>
      </c>
      <c r="C519" s="99"/>
      <c r="D519" s="6">
        <v>5</v>
      </c>
      <c r="E519" s="6"/>
      <c r="F519" s="6"/>
      <c r="G519" s="6">
        <v>5</v>
      </c>
      <c r="H519" s="6"/>
      <c r="I519" s="6">
        <v>97</v>
      </c>
      <c r="J519" s="6">
        <v>10</v>
      </c>
      <c r="K519" s="6"/>
      <c r="L519" s="6">
        <v>87</v>
      </c>
      <c r="M519" s="6"/>
      <c r="N519" s="6">
        <v>91</v>
      </c>
      <c r="O519" s="6">
        <v>10</v>
      </c>
      <c r="P519" s="6"/>
      <c r="Q519" s="6">
        <v>81</v>
      </c>
      <c r="R519" s="6"/>
      <c r="S519" s="6">
        <v>11</v>
      </c>
      <c r="T519" s="6"/>
      <c r="U519" s="6"/>
      <c r="V519" s="6">
        <v>11</v>
      </c>
      <c r="W519" s="6"/>
      <c r="X519" s="5">
        <v>120</v>
      </c>
    </row>
    <row r="520" spans="1:24" ht="26.25">
      <c r="A520" s="89">
        <v>421110011</v>
      </c>
      <c r="B520" s="30" t="s">
        <v>494</v>
      </c>
      <c r="C520" s="99"/>
      <c r="D520" s="6"/>
      <c r="E520" s="6"/>
      <c r="F520" s="6"/>
      <c r="G520" s="6"/>
      <c r="H520" s="6"/>
      <c r="I520" s="6">
        <v>1</v>
      </c>
      <c r="J520" s="6"/>
      <c r="K520" s="6"/>
      <c r="L520" s="6">
        <v>1</v>
      </c>
      <c r="M520" s="6"/>
      <c r="N520" s="6">
        <v>1</v>
      </c>
      <c r="O520" s="6"/>
      <c r="P520" s="6"/>
      <c r="Q520" s="6">
        <v>1</v>
      </c>
      <c r="R520" s="6"/>
      <c r="S520" s="6"/>
      <c r="T520" s="6"/>
      <c r="U520" s="6"/>
      <c r="V520" s="6"/>
      <c r="W520" s="6"/>
      <c r="X520" s="5">
        <v>120</v>
      </c>
    </row>
    <row r="521" spans="1:24" ht="12.75">
      <c r="A521" s="89">
        <v>421120012</v>
      </c>
      <c r="B521" s="30" t="s">
        <v>495</v>
      </c>
      <c r="C521" s="99"/>
      <c r="D521" s="6"/>
      <c r="E521" s="6"/>
      <c r="F521" s="6"/>
      <c r="G521" s="6"/>
      <c r="H521" s="6"/>
      <c r="I521" s="6">
        <v>12</v>
      </c>
      <c r="J521" s="6"/>
      <c r="K521" s="6"/>
      <c r="L521" s="6">
        <v>12</v>
      </c>
      <c r="M521" s="6"/>
      <c r="N521" s="6">
        <v>9</v>
      </c>
      <c r="O521" s="6"/>
      <c r="P521" s="6"/>
      <c r="Q521" s="6">
        <v>9</v>
      </c>
      <c r="R521" s="6"/>
      <c r="S521" s="6">
        <v>3</v>
      </c>
      <c r="T521" s="6"/>
      <c r="U521" s="6"/>
      <c r="V521" s="6">
        <v>3</v>
      </c>
      <c r="W521" s="6"/>
      <c r="X521" s="5">
        <v>120</v>
      </c>
    </row>
    <row r="522" spans="1:26" s="41" customFormat="1" ht="39"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6.25">
      <c r="A523" s="90">
        <v>421140014</v>
      </c>
      <c r="B523" s="42" t="s">
        <v>497</v>
      </c>
      <c r="C523" s="99"/>
      <c r="D523" s="40"/>
      <c r="E523" s="40"/>
      <c r="F523" s="40"/>
      <c r="G523" s="40"/>
      <c r="H523" s="40"/>
      <c r="I523" s="40">
        <v>1</v>
      </c>
      <c r="J523" s="40"/>
      <c r="K523" s="40"/>
      <c r="L523" s="40">
        <v>1</v>
      </c>
      <c r="M523" s="40"/>
      <c r="N523" s="40">
        <v>1</v>
      </c>
      <c r="O523" s="40"/>
      <c r="P523" s="40"/>
      <c r="Q523" s="40">
        <v>1</v>
      </c>
      <c r="R523" s="40"/>
      <c r="S523" s="40"/>
      <c r="T523" s="40"/>
      <c r="U523" s="40"/>
      <c r="V523" s="40"/>
      <c r="W523" s="40"/>
      <c r="X523" s="39">
        <v>150</v>
      </c>
      <c r="Y523" s="105"/>
      <c r="Z523" s="105"/>
    </row>
    <row r="524" spans="1:26" s="41" customFormat="1" ht="26.25">
      <c r="A524" s="90">
        <v>421150015</v>
      </c>
      <c r="B524" s="42" t="s">
        <v>498</v>
      </c>
      <c r="C524" s="99"/>
      <c r="D524" s="40"/>
      <c r="E524" s="40"/>
      <c r="F524" s="40"/>
      <c r="G524" s="40"/>
      <c r="H524" s="40"/>
      <c r="I524" s="40">
        <v>9</v>
      </c>
      <c r="J524" s="40"/>
      <c r="K524" s="40"/>
      <c r="L524" s="40">
        <v>9</v>
      </c>
      <c r="M524" s="40"/>
      <c r="N524" s="40">
        <v>9</v>
      </c>
      <c r="O524" s="40"/>
      <c r="P524" s="40"/>
      <c r="Q524" s="40">
        <v>9</v>
      </c>
      <c r="R524" s="40"/>
      <c r="S524" s="40"/>
      <c r="T524" s="40"/>
      <c r="U524" s="40"/>
      <c r="V524" s="40"/>
      <c r="W524" s="40"/>
      <c r="X524" s="39">
        <v>150</v>
      </c>
      <c r="Y524" s="105"/>
      <c r="Z524" s="105"/>
    </row>
    <row r="525" spans="1:26" s="41" customFormat="1" ht="26.2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1</v>
      </c>
      <c r="E526" s="40"/>
      <c r="F526" s="40"/>
      <c r="G526" s="40">
        <v>1</v>
      </c>
      <c r="H526" s="40"/>
      <c r="I526" s="40">
        <v>7</v>
      </c>
      <c r="J526" s="40">
        <v>2</v>
      </c>
      <c r="K526" s="40"/>
      <c r="L526" s="40">
        <v>5</v>
      </c>
      <c r="M526" s="40"/>
      <c r="N526" s="40">
        <v>6</v>
      </c>
      <c r="O526" s="40">
        <v>2</v>
      </c>
      <c r="P526" s="40"/>
      <c r="Q526" s="40">
        <v>4</v>
      </c>
      <c r="R526" s="40"/>
      <c r="S526" s="40">
        <v>2</v>
      </c>
      <c r="T526" s="40"/>
      <c r="U526" s="40"/>
      <c r="V526" s="40">
        <v>2</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35</v>
      </c>
      <c r="J529" s="40"/>
      <c r="K529" s="40"/>
      <c r="L529" s="40">
        <v>35</v>
      </c>
      <c r="M529" s="40"/>
      <c r="N529" s="40">
        <v>34</v>
      </c>
      <c r="O529" s="40"/>
      <c r="P529" s="40"/>
      <c r="Q529" s="40">
        <v>34</v>
      </c>
      <c r="R529" s="40"/>
      <c r="S529" s="40">
        <v>1</v>
      </c>
      <c r="T529" s="40"/>
      <c r="U529" s="40"/>
      <c r="V529" s="40">
        <v>1</v>
      </c>
      <c r="W529" s="40"/>
      <c r="X529" s="39">
        <v>120</v>
      </c>
      <c r="Y529" s="105"/>
      <c r="Z529" s="105"/>
    </row>
    <row r="530" spans="1:26" s="41" customFormat="1" ht="26.2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2</v>
      </c>
      <c r="J531" s="40">
        <v>1</v>
      </c>
      <c r="K531" s="40"/>
      <c r="L531" s="40">
        <v>1</v>
      </c>
      <c r="M531" s="40"/>
      <c r="N531" s="40">
        <v>1</v>
      </c>
      <c r="O531" s="40">
        <v>1</v>
      </c>
      <c r="P531" s="40"/>
      <c r="Q531" s="40"/>
      <c r="R531" s="40"/>
      <c r="S531" s="40">
        <v>1</v>
      </c>
      <c r="T531" s="40"/>
      <c r="U531" s="40"/>
      <c r="V531" s="40">
        <v>1</v>
      </c>
      <c r="W531" s="40"/>
      <c r="X531" s="39">
        <v>160</v>
      </c>
      <c r="Y531" s="105"/>
      <c r="Z531" s="105"/>
    </row>
    <row r="532" spans="1:26" s="41" customFormat="1" ht="26.2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5</v>
      </c>
      <c r="J534" s="40">
        <v>1</v>
      </c>
      <c r="K534" s="40"/>
      <c r="L534" s="40">
        <v>4</v>
      </c>
      <c r="M534" s="40"/>
      <c r="N534" s="40">
        <v>3</v>
      </c>
      <c r="O534" s="40">
        <v>1</v>
      </c>
      <c r="P534" s="40"/>
      <c r="Q534" s="40">
        <v>2</v>
      </c>
      <c r="R534" s="40"/>
      <c r="S534" s="40">
        <v>2</v>
      </c>
      <c r="T534" s="40"/>
      <c r="U534" s="40"/>
      <c r="V534" s="40">
        <v>2</v>
      </c>
      <c r="W534" s="40"/>
      <c r="X534" s="39">
        <v>120</v>
      </c>
      <c r="Y534" s="105"/>
      <c r="Z534" s="105"/>
    </row>
    <row r="535" spans="1:26" s="41" customFormat="1" ht="12.75">
      <c r="A535" s="90">
        <v>421250026</v>
      </c>
      <c r="B535" s="42" t="s">
        <v>2168</v>
      </c>
      <c r="C535" s="99"/>
      <c r="D535" s="40"/>
      <c r="E535" s="40"/>
      <c r="F535" s="40"/>
      <c r="G535" s="40"/>
      <c r="H535" s="40"/>
      <c r="I535" s="40">
        <v>6</v>
      </c>
      <c r="J535" s="40"/>
      <c r="K535" s="40"/>
      <c r="L535" s="40">
        <v>6</v>
      </c>
      <c r="M535" s="40"/>
      <c r="N535" s="40">
        <v>6</v>
      </c>
      <c r="O535" s="40"/>
      <c r="P535" s="40"/>
      <c r="Q535" s="40">
        <v>6</v>
      </c>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13</v>
      </c>
      <c r="J536" s="40">
        <v>1</v>
      </c>
      <c r="K536" s="40"/>
      <c r="L536" s="40">
        <v>12</v>
      </c>
      <c r="M536" s="40"/>
      <c r="N536" s="40">
        <v>11</v>
      </c>
      <c r="O536" s="40">
        <v>1</v>
      </c>
      <c r="P536" s="40"/>
      <c r="Q536" s="40">
        <v>10</v>
      </c>
      <c r="R536" s="40"/>
      <c r="S536" s="40">
        <v>2</v>
      </c>
      <c r="T536" s="40"/>
      <c r="U536" s="40"/>
      <c r="V536" s="40">
        <v>2</v>
      </c>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2</v>
      </c>
      <c r="J538" s="38"/>
      <c r="K538" s="38"/>
      <c r="L538" s="38">
        <v>2</v>
      </c>
      <c r="M538" s="38"/>
      <c r="N538" s="38">
        <v>2</v>
      </c>
      <c r="O538" s="38"/>
      <c r="P538" s="38"/>
      <c r="Q538" s="38">
        <v>2</v>
      </c>
      <c r="R538" s="38"/>
      <c r="S538" s="38"/>
      <c r="T538" s="38"/>
      <c r="U538" s="38"/>
      <c r="V538" s="38"/>
      <c r="W538" s="38"/>
      <c r="X538" s="36">
        <v>132</v>
      </c>
    </row>
    <row r="539" spans="1:24" ht="12.75">
      <c r="A539" s="92">
        <v>402040000</v>
      </c>
      <c r="B539" s="35" t="s">
        <v>510</v>
      </c>
      <c r="C539" s="98"/>
      <c r="D539" s="32"/>
      <c r="E539" s="32"/>
      <c r="F539" s="32"/>
      <c r="G539" s="32"/>
      <c r="H539" s="32"/>
      <c r="I539" s="32">
        <v>25</v>
      </c>
      <c r="J539" s="32">
        <v>6</v>
      </c>
      <c r="K539" s="32"/>
      <c r="L539" s="32">
        <v>19</v>
      </c>
      <c r="M539" s="32"/>
      <c r="N539" s="32">
        <v>12</v>
      </c>
      <c r="O539" s="32">
        <v>6</v>
      </c>
      <c r="P539" s="32"/>
      <c r="Q539" s="32">
        <v>6</v>
      </c>
      <c r="R539" s="32"/>
      <c r="S539" s="32">
        <v>13</v>
      </c>
      <c r="T539" s="32"/>
      <c r="U539" s="32"/>
      <c r="V539" s="32">
        <v>13</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5</v>
      </c>
      <c r="J541" s="32"/>
      <c r="K541" s="32"/>
      <c r="L541" s="32">
        <v>5</v>
      </c>
      <c r="M541" s="32"/>
      <c r="N541" s="32">
        <v>4</v>
      </c>
      <c r="O541" s="32"/>
      <c r="P541" s="32"/>
      <c r="Q541" s="32">
        <v>4</v>
      </c>
      <c r="R541" s="32"/>
      <c r="S541" s="32">
        <v>1</v>
      </c>
      <c r="T541" s="32"/>
      <c r="U541" s="32"/>
      <c r="V541" s="32">
        <v>1</v>
      </c>
      <c r="W541" s="32"/>
      <c r="X541" s="34">
        <v>132</v>
      </c>
    </row>
    <row r="542" spans="1:24" ht="12.75">
      <c r="A542" s="92">
        <v>600020000</v>
      </c>
      <c r="B542" s="35" t="s">
        <v>2335</v>
      </c>
      <c r="C542" s="98"/>
      <c r="D542" s="32"/>
      <c r="E542" s="32"/>
      <c r="F542" s="32"/>
      <c r="G542" s="32"/>
      <c r="H542" s="32"/>
      <c r="I542" s="32">
        <v>42</v>
      </c>
      <c r="J542" s="32"/>
      <c r="K542" s="32"/>
      <c r="L542" s="32">
        <v>42</v>
      </c>
      <c r="M542" s="32"/>
      <c r="N542" s="32">
        <v>41</v>
      </c>
      <c r="O542" s="32"/>
      <c r="P542" s="32"/>
      <c r="Q542" s="32">
        <v>41</v>
      </c>
      <c r="R542" s="32"/>
      <c r="S542" s="32">
        <v>1</v>
      </c>
      <c r="T542" s="32"/>
      <c r="U542" s="32"/>
      <c r="V542" s="32">
        <v>1</v>
      </c>
      <c r="W542" s="32"/>
      <c r="X542" s="34">
        <v>60</v>
      </c>
    </row>
    <row r="543" spans="1:24" ht="12.75">
      <c r="A543" s="92">
        <v>600030000</v>
      </c>
      <c r="B543" s="35" t="s">
        <v>2336</v>
      </c>
      <c r="C543" s="98"/>
      <c r="D543" s="32"/>
      <c r="E543" s="32"/>
      <c r="F543" s="32"/>
      <c r="G543" s="32"/>
      <c r="H543" s="32"/>
      <c r="I543" s="32">
        <v>6</v>
      </c>
      <c r="J543" s="32"/>
      <c r="K543" s="32"/>
      <c r="L543" s="32">
        <v>6</v>
      </c>
      <c r="M543" s="32"/>
      <c r="N543" s="32">
        <v>6</v>
      </c>
      <c r="O543" s="32"/>
      <c r="P543" s="32"/>
      <c r="Q543" s="32">
        <v>6</v>
      </c>
      <c r="R543" s="32"/>
      <c r="S543" s="32"/>
      <c r="T543" s="32"/>
      <c r="U543" s="32"/>
      <c r="V543" s="32"/>
      <c r="W543" s="32"/>
      <c r="X543" s="34">
        <v>60</v>
      </c>
    </row>
    <row r="544" spans="1:24" ht="12.75">
      <c r="A544" s="92">
        <v>600040000</v>
      </c>
      <c r="B544" s="35" t="s">
        <v>2337</v>
      </c>
      <c r="C544" s="98"/>
      <c r="D544" s="32"/>
      <c r="E544" s="32"/>
      <c r="F544" s="32"/>
      <c r="G544" s="32"/>
      <c r="H544" s="32"/>
      <c r="I544" s="32">
        <v>9</v>
      </c>
      <c r="J544" s="32"/>
      <c r="K544" s="32"/>
      <c r="L544" s="32">
        <v>9</v>
      </c>
      <c r="M544" s="32"/>
      <c r="N544" s="32">
        <v>7</v>
      </c>
      <c r="O544" s="32"/>
      <c r="P544" s="32"/>
      <c r="Q544" s="32">
        <v>7</v>
      </c>
      <c r="R544" s="32"/>
      <c r="S544" s="32">
        <v>2</v>
      </c>
      <c r="T544" s="32"/>
      <c r="U544" s="32"/>
      <c r="V544" s="32">
        <v>2</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2</v>
      </c>
      <c r="J546" s="32">
        <v>1</v>
      </c>
      <c r="K546" s="32"/>
      <c r="L546" s="32">
        <v>1</v>
      </c>
      <c r="M546" s="32"/>
      <c r="N546" s="32">
        <v>2</v>
      </c>
      <c r="O546" s="32">
        <v>1</v>
      </c>
      <c r="P546" s="32"/>
      <c r="Q546" s="32">
        <v>1</v>
      </c>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v>2</v>
      </c>
      <c r="J548" s="32">
        <v>1</v>
      </c>
      <c r="K548" s="32"/>
      <c r="L548" s="32">
        <v>1</v>
      </c>
      <c r="M548" s="32"/>
      <c r="N548" s="32">
        <v>1</v>
      </c>
      <c r="O548" s="32">
        <v>1</v>
      </c>
      <c r="P548" s="32"/>
      <c r="Q548" s="32"/>
      <c r="R548" s="32"/>
      <c r="S548" s="32">
        <v>1</v>
      </c>
      <c r="T548" s="32"/>
      <c r="U548" s="32"/>
      <c r="V548" s="32">
        <v>1</v>
      </c>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v>1</v>
      </c>
      <c r="J550" s="32"/>
      <c r="K550" s="32"/>
      <c r="L550" s="32">
        <v>1</v>
      </c>
      <c r="M550" s="32"/>
      <c r="N550" s="32"/>
      <c r="O550" s="32"/>
      <c r="P550" s="32"/>
      <c r="Q550" s="32"/>
      <c r="R550" s="32"/>
      <c r="S550" s="32">
        <v>1</v>
      </c>
      <c r="T550" s="32"/>
      <c r="U550" s="32"/>
      <c r="V550" s="32">
        <v>1</v>
      </c>
      <c r="W550" s="32"/>
      <c r="X550" s="34">
        <v>87</v>
      </c>
    </row>
    <row r="551" spans="1:24" ht="12.75">
      <c r="A551" s="172" t="s">
        <v>4</v>
      </c>
      <c r="B551" s="173"/>
      <c r="C551" s="100"/>
      <c r="D551" s="7">
        <f>SUM(E551:H551)</f>
        <v>58</v>
      </c>
      <c r="E551" s="7">
        <f>SUM(E8,E447,E508,E539:E550)</f>
        <v>7</v>
      </c>
      <c r="F551" s="7">
        <f>SUM(F8,F447,F508,F539:F550)</f>
        <v>0</v>
      </c>
      <c r="G551" s="7">
        <f>SUM(G8,G447,G508,G539:G550)</f>
        <v>51</v>
      </c>
      <c r="H551" s="7">
        <f>SUM(H8,H447,H508,H539:H550)</f>
        <v>0</v>
      </c>
      <c r="I551" s="7">
        <f>SUM(J551:M551)</f>
        <v>3921</v>
      </c>
      <c r="J551" s="7">
        <f>SUM(J8,J447,J508,J539:J550)</f>
        <v>448</v>
      </c>
      <c r="K551" s="7">
        <f>SUM(K8,K447,K508,K539:K550)</f>
        <v>1</v>
      </c>
      <c r="L551" s="7">
        <f>SUM(L8,L447,L508,L539:L550)</f>
        <v>3444</v>
      </c>
      <c r="M551" s="7">
        <f>SUM(M8,M447,M508,M539:M550)</f>
        <v>28</v>
      </c>
      <c r="N551" s="7">
        <f>SUM(O551:R551)</f>
        <v>3372</v>
      </c>
      <c r="O551" s="7">
        <f>SUM(O8,O447,O508,O539:O550)</f>
        <v>455</v>
      </c>
      <c r="P551" s="7">
        <f>SUM(P8,P447,P508,P539:P550)</f>
        <v>1</v>
      </c>
      <c r="Q551" s="7">
        <f>SUM(Q8,Q447,Q508,Q539:Q550)</f>
        <v>2913</v>
      </c>
      <c r="R551" s="7">
        <f>SUM(R8,R447,R508,R539:R550)</f>
        <v>3</v>
      </c>
      <c r="S551" s="7">
        <f>SUM(T551:W551)</f>
        <v>607</v>
      </c>
      <c r="T551" s="7">
        <f>SUM(T8,T447,T508,T539:T550)</f>
        <v>0</v>
      </c>
      <c r="U551" s="7">
        <f>SUM(U8,U447,U508,U539:U550)</f>
        <v>0</v>
      </c>
      <c r="V551" s="7">
        <f>SUM(V8,V447,V508,V539:V550)</f>
        <v>582</v>
      </c>
      <c r="W551" s="7">
        <f>SUM(W8,W447,W508,W539:W550)</f>
        <v>25</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12</v>
      </c>
      <c r="E553" s="32">
        <f>SUM(E554:E742)</f>
        <v>10</v>
      </c>
      <c r="F553" s="32">
        <f>SUM(F554:F742)</f>
        <v>0</v>
      </c>
      <c r="G553" s="32">
        <f>SUM(G554:G742)</f>
        <v>2</v>
      </c>
      <c r="H553" s="32">
        <f>SUM(H554:H742)</f>
        <v>0</v>
      </c>
      <c r="I553" s="32">
        <f>SUM(J553:M553)</f>
        <v>46</v>
      </c>
      <c r="J553" s="32">
        <f>SUM(J554:J742)</f>
        <v>21</v>
      </c>
      <c r="K553" s="32">
        <f>SUM(K554:K742)</f>
        <v>0</v>
      </c>
      <c r="L553" s="32">
        <f>SUM(L554:L742)</f>
        <v>25</v>
      </c>
      <c r="M553" s="32">
        <f>SUM(M554:M742)</f>
        <v>0</v>
      </c>
      <c r="N553" s="32">
        <f>SUM(O553:R553)</f>
        <v>47</v>
      </c>
      <c r="O553" s="32">
        <f>SUM(O554:O742)</f>
        <v>31</v>
      </c>
      <c r="P553" s="32">
        <f>SUM(P554:P742)</f>
        <v>0</v>
      </c>
      <c r="Q553" s="32">
        <f>SUM(Q554:Q742)</f>
        <v>16</v>
      </c>
      <c r="R553" s="32">
        <f>SUM(R554:R742)</f>
        <v>0</v>
      </c>
      <c r="S553" s="32">
        <f>SUM(T553:W553)</f>
        <v>11</v>
      </c>
      <c r="T553" s="32">
        <f>SUM(T554:T742)</f>
        <v>0</v>
      </c>
      <c r="U553" s="32">
        <f>SUM(U554:U742)</f>
        <v>0</v>
      </c>
      <c r="V553" s="32">
        <f>SUM(V554:V742)</f>
        <v>11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v>1</v>
      </c>
      <c r="F603" s="40"/>
      <c r="G603" s="40"/>
      <c r="H603" s="40"/>
      <c r="I603" s="40"/>
      <c r="J603" s="40"/>
      <c r="K603" s="40"/>
      <c r="L603" s="40"/>
      <c r="M603" s="40"/>
      <c r="N603" s="40">
        <v>1</v>
      </c>
      <c r="O603" s="40">
        <v>1</v>
      </c>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9"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6.2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2.5"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6.25">
      <c r="A637" s="90">
        <v>108020000</v>
      </c>
      <c r="B637" s="42" t="s">
        <v>574</v>
      </c>
      <c r="C637" s="99"/>
      <c r="D637" s="40">
        <v>2</v>
      </c>
      <c r="E637" s="40">
        <v>2</v>
      </c>
      <c r="F637" s="40"/>
      <c r="G637" s="40"/>
      <c r="H637" s="40"/>
      <c r="I637" s="40"/>
      <c r="J637" s="40"/>
      <c r="K637" s="40"/>
      <c r="L637" s="40"/>
      <c r="M637" s="40"/>
      <c r="N637" s="40">
        <v>2</v>
      </c>
      <c r="O637" s="40">
        <v>2</v>
      </c>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6.2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6.2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6.2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6.2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c r="A657" s="90">
        <v>109010000</v>
      </c>
      <c r="B657" s="42" t="s">
        <v>593</v>
      </c>
      <c r="C657" s="99"/>
      <c r="D657" s="40"/>
      <c r="E657" s="40"/>
      <c r="F657" s="40"/>
      <c r="G657" s="40"/>
      <c r="H657" s="40"/>
      <c r="I657" s="40">
        <v>4</v>
      </c>
      <c r="J657" s="40">
        <v>4</v>
      </c>
      <c r="K657" s="40"/>
      <c r="L657" s="40"/>
      <c r="M657" s="40"/>
      <c r="N657" s="40">
        <v>4</v>
      </c>
      <c r="O657" s="40">
        <v>4</v>
      </c>
      <c r="P657" s="40"/>
      <c r="Q657" s="40"/>
      <c r="R657" s="40"/>
      <c r="S657" s="40"/>
      <c r="T657" s="40"/>
      <c r="U657" s="40"/>
      <c r="V657" s="40"/>
      <c r="W657" s="40"/>
      <c r="X657" s="39">
        <v>315</v>
      </c>
      <c r="Y657" s="105"/>
      <c r="Z657" s="105"/>
    </row>
    <row r="658" spans="1:26" s="41" customFormat="1" ht="26.2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6.2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6.2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6.2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6.2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6.2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9"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6.2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6.2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6.2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6.2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6.2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9"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6.2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6.2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c r="A719" s="90">
        <v>112030500</v>
      </c>
      <c r="B719" s="42" t="s">
        <v>652</v>
      </c>
      <c r="C719" s="99"/>
      <c r="D719" s="40"/>
      <c r="E719" s="40"/>
      <c r="F719" s="40"/>
      <c r="G719" s="40"/>
      <c r="H719" s="40"/>
      <c r="I719" s="40">
        <v>1</v>
      </c>
      <c r="J719" s="40">
        <v>1</v>
      </c>
      <c r="K719" s="40"/>
      <c r="L719" s="40"/>
      <c r="M719" s="40"/>
      <c r="N719" s="40">
        <v>1</v>
      </c>
      <c r="O719" s="40">
        <v>1</v>
      </c>
      <c r="P719" s="40"/>
      <c r="Q719" s="40"/>
      <c r="R719" s="40"/>
      <c r="S719" s="40"/>
      <c r="T719" s="40"/>
      <c r="U719" s="40"/>
      <c r="V719" s="40"/>
      <c r="W719" s="40"/>
      <c r="X719" s="39">
        <v>356</v>
      </c>
      <c r="Y719" s="105"/>
      <c r="Z719" s="105"/>
    </row>
    <row r="720" spans="1:26" s="41" customFormat="1" ht="12.75">
      <c r="A720" s="90">
        <v>112030600</v>
      </c>
      <c r="B720" s="42" t="s">
        <v>648</v>
      </c>
      <c r="C720" s="99"/>
      <c r="D720" s="40"/>
      <c r="E720" s="40"/>
      <c r="F720" s="40"/>
      <c r="G720" s="40"/>
      <c r="H720" s="40"/>
      <c r="I720" s="40">
        <v>1</v>
      </c>
      <c r="J720" s="40">
        <v>1</v>
      </c>
      <c r="K720" s="40"/>
      <c r="L720" s="40"/>
      <c r="M720" s="40"/>
      <c r="N720" s="40">
        <v>1</v>
      </c>
      <c r="O720" s="40">
        <v>1</v>
      </c>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6.2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6.25">
      <c r="A728" s="90">
        <v>113010000</v>
      </c>
      <c r="B728" s="42" t="s">
        <v>659</v>
      </c>
      <c r="C728" s="99"/>
      <c r="D728" s="40"/>
      <c r="E728" s="40"/>
      <c r="F728" s="40"/>
      <c r="G728" s="40"/>
      <c r="H728" s="40"/>
      <c r="I728" s="40">
        <v>3</v>
      </c>
      <c r="J728" s="40">
        <v>1</v>
      </c>
      <c r="K728" s="40"/>
      <c r="L728" s="40">
        <v>2</v>
      </c>
      <c r="M728" s="40"/>
      <c r="N728" s="40">
        <v>3</v>
      </c>
      <c r="O728" s="40">
        <v>1</v>
      </c>
      <c r="P728" s="40"/>
      <c r="Q728" s="40">
        <v>2</v>
      </c>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2</v>
      </c>
      <c r="J737" s="40">
        <v>1</v>
      </c>
      <c r="K737" s="40"/>
      <c r="L737" s="40">
        <v>1</v>
      </c>
      <c r="M737" s="40"/>
      <c r="N737" s="40">
        <v>1</v>
      </c>
      <c r="O737" s="40">
        <v>1</v>
      </c>
      <c r="P737" s="40"/>
      <c r="Q737" s="40"/>
      <c r="R737" s="40"/>
      <c r="S737" s="40">
        <v>1</v>
      </c>
      <c r="T737" s="40"/>
      <c r="U737" s="40"/>
      <c r="V737" s="40">
        <v>1</v>
      </c>
      <c r="W737" s="40"/>
      <c r="X737" s="39">
        <v>189</v>
      </c>
      <c r="Y737" s="105"/>
      <c r="Z737" s="105"/>
    </row>
    <row r="738" spans="1:26" s="41" customFormat="1" ht="12.75">
      <c r="A738" s="90">
        <v>113070100</v>
      </c>
      <c r="B738" s="42" t="s">
        <v>669</v>
      </c>
      <c r="C738" s="99"/>
      <c r="D738" s="40">
        <v>9</v>
      </c>
      <c r="E738" s="40">
        <v>7</v>
      </c>
      <c r="F738" s="40"/>
      <c r="G738" s="40">
        <v>2</v>
      </c>
      <c r="H738" s="40"/>
      <c r="I738" s="40">
        <v>35</v>
      </c>
      <c r="J738" s="40">
        <v>13</v>
      </c>
      <c r="K738" s="40"/>
      <c r="L738" s="40">
        <v>22</v>
      </c>
      <c r="M738" s="40"/>
      <c r="N738" s="40">
        <v>34</v>
      </c>
      <c r="O738" s="40">
        <v>20</v>
      </c>
      <c r="P738" s="40"/>
      <c r="Q738" s="40">
        <v>14</v>
      </c>
      <c r="R738" s="40"/>
      <c r="S738" s="40">
        <v>10</v>
      </c>
      <c r="T738" s="40"/>
      <c r="U738" s="40"/>
      <c r="V738" s="40">
        <v>10</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3</v>
      </c>
      <c r="J745" s="32"/>
      <c r="K745" s="32"/>
      <c r="L745" s="32">
        <v>3</v>
      </c>
      <c r="M745" s="32"/>
      <c r="N745" s="32">
        <v>3</v>
      </c>
      <c r="O745" s="32"/>
      <c r="P745" s="32"/>
      <c r="Q745" s="32">
        <v>3</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2</v>
      </c>
      <c r="J747" s="32"/>
      <c r="K747" s="32"/>
      <c r="L747" s="32">
        <v>2</v>
      </c>
      <c r="M747" s="32"/>
      <c r="N747" s="32">
        <v>1</v>
      </c>
      <c r="O747" s="32"/>
      <c r="P747" s="32"/>
      <c r="Q747" s="32">
        <v>1</v>
      </c>
      <c r="R747" s="32"/>
      <c r="S747" s="32">
        <v>1</v>
      </c>
      <c r="T747" s="32"/>
      <c r="U747" s="32"/>
      <c r="V747" s="32">
        <v>1</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12</v>
      </c>
      <c r="E754" s="7">
        <f>SUM(E553,E743:E753)</f>
        <v>10</v>
      </c>
      <c r="F754" s="7">
        <f>SUM(F553,F743:F753)</f>
        <v>0</v>
      </c>
      <c r="G754" s="7">
        <f>SUM(G553,G743:G753)</f>
        <v>2</v>
      </c>
      <c r="H754" s="7">
        <f>SUM(H553,H743:H753)</f>
        <v>0</v>
      </c>
      <c r="I754" s="7">
        <f>SUM(J754:M754)</f>
        <v>51</v>
      </c>
      <c r="J754" s="7">
        <f>SUM(J553,J743:J753)</f>
        <v>21</v>
      </c>
      <c r="K754" s="7">
        <f>SUM(K553,K743:K753)</f>
        <v>0</v>
      </c>
      <c r="L754" s="7">
        <f>SUM(L553,L743:L753)</f>
        <v>30</v>
      </c>
      <c r="M754" s="7">
        <f>SUM(M553,M743:M753)</f>
        <v>0</v>
      </c>
      <c r="N754" s="7">
        <f>SUM(O754:R754)</f>
        <v>51</v>
      </c>
      <c r="O754" s="7">
        <f>SUM(O553,O743:O753)</f>
        <v>31</v>
      </c>
      <c r="P754" s="7">
        <f>SUM(P553,P743:P753)</f>
        <v>0</v>
      </c>
      <c r="Q754" s="7">
        <f>SUM(Q553,Q743:Q753)</f>
        <v>20</v>
      </c>
      <c r="R754" s="7">
        <f>SUM(R553,R743:R753)</f>
        <v>0</v>
      </c>
      <c r="S754" s="7">
        <f>SUM(T754:W754)</f>
        <v>12</v>
      </c>
      <c r="T754" s="7">
        <f>SUM(T553,T743:T753)</f>
        <v>0</v>
      </c>
      <c r="U754" s="7">
        <f>SUM(U553,U743:U753)</f>
        <v>0</v>
      </c>
      <c r="V754" s="7">
        <f>SUM(V553,V743:V753)</f>
        <v>12</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47</v>
      </c>
      <c r="E756" s="32">
        <f>SUM(E757:E765)</f>
        <v>0</v>
      </c>
      <c r="F756" s="32">
        <f>SUM(F757:F765)</f>
        <v>0</v>
      </c>
      <c r="G756" s="32">
        <f>SUM(G757:G765)</f>
        <v>47</v>
      </c>
      <c r="H756" s="32">
        <f>SUM(H757:H765)</f>
        <v>0</v>
      </c>
      <c r="I756" s="32">
        <f>SUM(J756:M756)</f>
        <v>1335</v>
      </c>
      <c r="J756" s="32">
        <f>SUM(J757:J765)</f>
        <v>6</v>
      </c>
      <c r="K756" s="32">
        <f>SUM(K757:K765)</f>
        <v>0</v>
      </c>
      <c r="L756" s="32">
        <f>SUM(L757:L765)</f>
        <v>1329</v>
      </c>
      <c r="M756" s="32">
        <f>SUM(M757:M765)</f>
        <v>0</v>
      </c>
      <c r="N756" s="32">
        <f>SUM(O756:R756)</f>
        <v>1262</v>
      </c>
      <c r="O756" s="32">
        <f>SUM(O757:O765)</f>
        <v>6</v>
      </c>
      <c r="P756" s="32">
        <f>SUM(P757:P765)</f>
        <v>0</v>
      </c>
      <c r="Q756" s="32">
        <f>SUM(Q757:Q765)</f>
        <v>1256</v>
      </c>
      <c r="R756" s="32">
        <f>SUM(R757:R765)</f>
        <v>0</v>
      </c>
      <c r="S756" s="32">
        <f>SUM(T756:W756)</f>
        <v>120</v>
      </c>
      <c r="T756" s="32">
        <f>SUM(T757:T765)</f>
        <v>0</v>
      </c>
      <c r="U756" s="32">
        <f>SUM(U757:U765)</f>
        <v>0</v>
      </c>
      <c r="V756" s="32">
        <f>SUM(V757:V765)</f>
        <v>120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v>15</v>
      </c>
      <c r="J758" s="6">
        <v>1</v>
      </c>
      <c r="K758" s="6"/>
      <c r="L758" s="6">
        <v>14</v>
      </c>
      <c r="M758" s="6"/>
      <c r="N758" s="6">
        <v>16</v>
      </c>
      <c r="O758" s="6">
        <v>1</v>
      </c>
      <c r="P758" s="6"/>
      <c r="Q758" s="6">
        <v>15</v>
      </c>
      <c r="R758" s="6"/>
      <c r="S758" s="6"/>
      <c r="T758" s="6"/>
      <c r="U758" s="6"/>
      <c r="V758" s="6"/>
      <c r="W758" s="6"/>
      <c r="X758" s="5">
        <v>324</v>
      </c>
    </row>
    <row r="759" spans="1:24" ht="26.2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9">
      <c r="A760" s="89">
        <v>321030000</v>
      </c>
      <c r="B760" s="30" t="s">
        <v>677</v>
      </c>
      <c r="C760" s="99"/>
      <c r="D760" s="6">
        <v>46</v>
      </c>
      <c r="E760" s="6"/>
      <c r="F760" s="6"/>
      <c r="G760" s="6">
        <v>46</v>
      </c>
      <c r="H760" s="6"/>
      <c r="I760" s="6">
        <v>1251</v>
      </c>
      <c r="J760" s="6">
        <v>3</v>
      </c>
      <c r="K760" s="6"/>
      <c r="L760" s="6">
        <v>1248</v>
      </c>
      <c r="M760" s="6"/>
      <c r="N760" s="6">
        <v>1179</v>
      </c>
      <c r="O760" s="6">
        <v>3</v>
      </c>
      <c r="P760" s="6"/>
      <c r="Q760" s="6">
        <v>1176</v>
      </c>
      <c r="R760" s="6"/>
      <c r="S760" s="6">
        <v>118</v>
      </c>
      <c r="T760" s="6"/>
      <c r="U760" s="6"/>
      <c r="V760" s="6">
        <v>118</v>
      </c>
      <c r="W760" s="6"/>
      <c r="X760" s="5">
        <v>324</v>
      </c>
    </row>
    <row r="761" spans="1:24" ht="39">
      <c r="A761" s="89">
        <v>321040000</v>
      </c>
      <c r="B761" s="30" t="s">
        <v>678</v>
      </c>
      <c r="C761" s="99"/>
      <c r="D761" s="6"/>
      <c r="E761" s="6"/>
      <c r="F761" s="6"/>
      <c r="G761" s="6"/>
      <c r="H761" s="6"/>
      <c r="I761" s="6">
        <v>67</v>
      </c>
      <c r="J761" s="6">
        <v>2</v>
      </c>
      <c r="K761" s="6"/>
      <c r="L761" s="6">
        <v>65</v>
      </c>
      <c r="M761" s="6"/>
      <c r="N761" s="6">
        <v>66</v>
      </c>
      <c r="O761" s="6">
        <v>2</v>
      </c>
      <c r="P761" s="6"/>
      <c r="Q761" s="6">
        <v>64</v>
      </c>
      <c r="R761" s="6"/>
      <c r="S761" s="6">
        <v>1</v>
      </c>
      <c r="T761" s="6"/>
      <c r="U761" s="6"/>
      <c r="V761" s="6">
        <v>1</v>
      </c>
      <c r="W761" s="6"/>
      <c r="X761" s="5">
        <v>324</v>
      </c>
    </row>
    <row r="762" spans="1:24" ht="39">
      <c r="A762" s="89">
        <v>321050000</v>
      </c>
      <c r="B762" s="30" t="s">
        <v>679</v>
      </c>
      <c r="C762" s="99"/>
      <c r="D762" s="6"/>
      <c r="E762" s="6"/>
      <c r="F762" s="6"/>
      <c r="G762" s="6"/>
      <c r="H762" s="6"/>
      <c r="I762" s="6">
        <v>1</v>
      </c>
      <c r="J762" s="6"/>
      <c r="K762" s="6"/>
      <c r="L762" s="6">
        <v>1</v>
      </c>
      <c r="M762" s="6"/>
      <c r="N762" s="6"/>
      <c r="O762" s="6"/>
      <c r="P762" s="6"/>
      <c r="Q762" s="6"/>
      <c r="R762" s="6"/>
      <c r="S762" s="6">
        <v>1</v>
      </c>
      <c r="T762" s="6"/>
      <c r="U762" s="6"/>
      <c r="V762" s="6">
        <v>1</v>
      </c>
      <c r="W762" s="6"/>
      <c r="X762" s="5">
        <v>324</v>
      </c>
    </row>
    <row r="763" spans="1:24" ht="39"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c r="A765" s="91">
        <v>351000000</v>
      </c>
      <c r="B765" s="37" t="s">
        <v>1951</v>
      </c>
      <c r="C765" s="99"/>
      <c r="D765" s="38"/>
      <c r="E765" s="38"/>
      <c r="F765" s="38"/>
      <c r="G765" s="38"/>
      <c r="H765" s="38"/>
      <c r="I765" s="38">
        <v>1</v>
      </c>
      <c r="J765" s="38"/>
      <c r="K765" s="38"/>
      <c r="L765" s="38">
        <v>1</v>
      </c>
      <c r="M765" s="38"/>
      <c r="N765" s="38">
        <v>1</v>
      </c>
      <c r="O765" s="38"/>
      <c r="P765" s="38"/>
      <c r="Q765" s="38">
        <v>1</v>
      </c>
      <c r="R765" s="38"/>
      <c r="S765" s="38"/>
      <c r="T765" s="38"/>
      <c r="U765" s="38"/>
      <c r="V765" s="38"/>
      <c r="W765" s="38"/>
      <c r="X765" s="36">
        <v>231</v>
      </c>
    </row>
    <row r="766" spans="1:24" ht="12.75">
      <c r="A766" s="165" t="s">
        <v>1312</v>
      </c>
      <c r="B766" s="166"/>
      <c r="C766" s="98"/>
      <c r="D766" s="32">
        <f>SUM(E766:H766)</f>
        <v>617</v>
      </c>
      <c r="E766" s="32">
        <f>SUM(E767:E861)</f>
        <v>226</v>
      </c>
      <c r="F766" s="32">
        <f>SUM(F767:F861)</f>
        <v>0</v>
      </c>
      <c r="G766" s="32">
        <f>SUM(G767:G861)</f>
        <v>391</v>
      </c>
      <c r="H766" s="32">
        <f>SUM(H767:H861)</f>
        <v>0</v>
      </c>
      <c r="I766" s="32">
        <f>SUM(J766:M766)</f>
        <v>2521</v>
      </c>
      <c r="J766" s="32">
        <f>SUM(J767:J861)</f>
        <v>986</v>
      </c>
      <c r="K766" s="32">
        <f>SUM(K767:K861)</f>
        <v>2</v>
      </c>
      <c r="L766" s="32">
        <f>SUM(L767:L861)</f>
        <v>1533</v>
      </c>
      <c r="M766" s="32">
        <f>SUM(M767:M861)</f>
        <v>0</v>
      </c>
      <c r="N766" s="32">
        <f>SUM(O766:R766)</f>
        <v>1889</v>
      </c>
      <c r="O766" s="32">
        <f>SUM(O767:O861)</f>
        <v>1208</v>
      </c>
      <c r="P766" s="32">
        <f>SUM(P767:P861)</f>
        <v>2</v>
      </c>
      <c r="Q766" s="32">
        <f>SUM(Q767:Q861)</f>
        <v>679</v>
      </c>
      <c r="R766" s="32">
        <f>SUM(R767:R861)</f>
        <v>0</v>
      </c>
      <c r="S766" s="32">
        <f>SUM(T766:W766)</f>
        <v>1249</v>
      </c>
      <c r="T766" s="32">
        <f>SUM(T767:T861)</f>
        <v>4</v>
      </c>
      <c r="U766" s="32">
        <f>SUM(U767:U861)</f>
        <v>0</v>
      </c>
      <c r="V766" s="32">
        <f>SUM(V767:V861)</f>
        <v>1245</v>
      </c>
      <c r="W766" s="32">
        <f>SUM(W767:W861)</f>
        <v>0</v>
      </c>
      <c r="X766" s="33" t="s">
        <v>1916</v>
      </c>
    </row>
    <row r="767" spans="1:24" ht="26.25">
      <c r="A767" s="89">
        <v>301000000</v>
      </c>
      <c r="B767" s="30" t="s">
        <v>682</v>
      </c>
      <c r="C767" s="99"/>
      <c r="D767" s="6">
        <v>33</v>
      </c>
      <c r="E767" s="6">
        <v>4</v>
      </c>
      <c r="F767" s="6"/>
      <c r="G767" s="6">
        <v>29</v>
      </c>
      <c r="H767" s="6"/>
      <c r="I767" s="6">
        <v>8</v>
      </c>
      <c r="J767" s="6">
        <v>3</v>
      </c>
      <c r="K767" s="6"/>
      <c r="L767" s="6">
        <v>5</v>
      </c>
      <c r="M767" s="6"/>
      <c r="N767" s="6">
        <v>26</v>
      </c>
      <c r="O767" s="6">
        <v>7</v>
      </c>
      <c r="P767" s="6"/>
      <c r="Q767" s="6">
        <v>19</v>
      </c>
      <c r="R767" s="6"/>
      <c r="S767" s="6">
        <v>15</v>
      </c>
      <c r="T767" s="6"/>
      <c r="U767" s="6"/>
      <c r="V767" s="6">
        <v>15</v>
      </c>
      <c r="W767" s="6"/>
      <c r="X767" s="5">
        <v>315</v>
      </c>
    </row>
    <row r="768" spans="1:24" ht="12.75">
      <c r="A768" s="89">
        <v>301010000</v>
      </c>
      <c r="B768" s="30" t="s">
        <v>683</v>
      </c>
      <c r="C768" s="99"/>
      <c r="D768" s="6"/>
      <c r="E768" s="6"/>
      <c r="F768" s="6"/>
      <c r="G768" s="6"/>
      <c r="H768" s="6"/>
      <c r="I768" s="6">
        <v>2</v>
      </c>
      <c r="J768" s="6"/>
      <c r="K768" s="6"/>
      <c r="L768" s="6">
        <v>2</v>
      </c>
      <c r="M768" s="6"/>
      <c r="N768" s="6">
        <v>1</v>
      </c>
      <c r="O768" s="6"/>
      <c r="P768" s="6"/>
      <c r="Q768" s="6">
        <v>1</v>
      </c>
      <c r="R768" s="6"/>
      <c r="S768" s="6">
        <v>1</v>
      </c>
      <c r="T768" s="6"/>
      <c r="U768" s="6"/>
      <c r="V768" s="6">
        <v>1</v>
      </c>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c r="E771" s="6"/>
      <c r="F771" s="6"/>
      <c r="G771" s="6"/>
      <c r="H771" s="6"/>
      <c r="I771" s="6">
        <v>2</v>
      </c>
      <c r="J771" s="6"/>
      <c r="K771" s="6"/>
      <c r="L771" s="6">
        <v>2</v>
      </c>
      <c r="M771" s="6"/>
      <c r="N771" s="6"/>
      <c r="O771" s="6"/>
      <c r="P771" s="6"/>
      <c r="Q771" s="6"/>
      <c r="R771" s="6"/>
      <c r="S771" s="6">
        <v>2</v>
      </c>
      <c r="T771" s="6"/>
      <c r="U771" s="6"/>
      <c r="V771" s="6">
        <v>2</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c r="A773" s="89">
        <v>301020000</v>
      </c>
      <c r="B773" s="30" t="s">
        <v>688</v>
      </c>
      <c r="C773" s="99"/>
      <c r="D773" s="6"/>
      <c r="E773" s="6"/>
      <c r="F773" s="6"/>
      <c r="G773" s="6"/>
      <c r="H773" s="6"/>
      <c r="I773" s="6">
        <v>5</v>
      </c>
      <c r="J773" s="6"/>
      <c r="K773" s="6"/>
      <c r="L773" s="6">
        <v>5</v>
      </c>
      <c r="M773" s="6"/>
      <c r="N773" s="6"/>
      <c r="O773" s="6"/>
      <c r="P773" s="6"/>
      <c r="Q773" s="6"/>
      <c r="R773" s="6"/>
      <c r="S773" s="6">
        <v>5</v>
      </c>
      <c r="T773" s="6"/>
      <c r="U773" s="6"/>
      <c r="V773" s="6">
        <v>5</v>
      </c>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c r="A775" s="89">
        <v>301020200</v>
      </c>
      <c r="B775" s="30" t="s">
        <v>685</v>
      </c>
      <c r="C775" s="99"/>
      <c r="D775" s="6"/>
      <c r="E775" s="6"/>
      <c r="F775" s="6"/>
      <c r="G775" s="6"/>
      <c r="H775" s="6"/>
      <c r="I775" s="6">
        <v>1</v>
      </c>
      <c r="J775" s="6"/>
      <c r="K775" s="6"/>
      <c r="L775" s="6">
        <v>1</v>
      </c>
      <c r="M775" s="6"/>
      <c r="N775" s="6">
        <v>1</v>
      </c>
      <c r="O775" s="6"/>
      <c r="P775" s="6"/>
      <c r="Q775" s="6">
        <v>1</v>
      </c>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v>
      </c>
      <c r="E778" s="6"/>
      <c r="F778" s="6"/>
      <c r="G778" s="6">
        <v>1</v>
      </c>
      <c r="H778" s="6"/>
      <c r="I778" s="6">
        <v>17</v>
      </c>
      <c r="J778" s="6">
        <v>2</v>
      </c>
      <c r="K778" s="6"/>
      <c r="L778" s="6">
        <v>15</v>
      </c>
      <c r="M778" s="6"/>
      <c r="N778" s="6">
        <v>5</v>
      </c>
      <c r="O778" s="6">
        <v>2</v>
      </c>
      <c r="P778" s="6"/>
      <c r="Q778" s="6">
        <v>3</v>
      </c>
      <c r="R778" s="6"/>
      <c r="S778" s="6">
        <v>13</v>
      </c>
      <c r="T778" s="6"/>
      <c r="U778" s="6"/>
      <c r="V778" s="6">
        <v>13</v>
      </c>
      <c r="W778" s="6"/>
      <c r="X778" s="5">
        <v>340</v>
      </c>
    </row>
    <row r="779" spans="1:24" ht="12.75">
      <c r="A779" s="89">
        <v>301030100</v>
      </c>
      <c r="B779" s="30" t="s">
        <v>684</v>
      </c>
      <c r="C779" s="99"/>
      <c r="D779" s="6">
        <v>1</v>
      </c>
      <c r="E779" s="6"/>
      <c r="F779" s="6"/>
      <c r="G779" s="6">
        <v>1</v>
      </c>
      <c r="H779" s="6"/>
      <c r="I779" s="6">
        <v>1</v>
      </c>
      <c r="J779" s="6"/>
      <c r="K779" s="6"/>
      <c r="L779" s="6">
        <v>1</v>
      </c>
      <c r="M779" s="6"/>
      <c r="N779" s="6">
        <v>1</v>
      </c>
      <c r="O779" s="6"/>
      <c r="P779" s="6"/>
      <c r="Q779" s="6">
        <v>1</v>
      </c>
      <c r="R779" s="6"/>
      <c r="S779" s="6">
        <v>1</v>
      </c>
      <c r="T779" s="6"/>
      <c r="U779" s="6"/>
      <c r="V779" s="6">
        <v>1</v>
      </c>
      <c r="W779" s="6"/>
      <c r="X779" s="5">
        <v>333</v>
      </c>
    </row>
    <row r="780" spans="1:24" ht="12.75">
      <c r="A780" s="89">
        <v>301030200</v>
      </c>
      <c r="B780" s="30" t="s">
        <v>685</v>
      </c>
      <c r="C780" s="99"/>
      <c r="D780" s="6">
        <v>1</v>
      </c>
      <c r="E780" s="6"/>
      <c r="F780" s="6"/>
      <c r="G780" s="6">
        <v>1</v>
      </c>
      <c r="H780" s="6"/>
      <c r="I780" s="6"/>
      <c r="J780" s="6"/>
      <c r="K780" s="6"/>
      <c r="L780" s="6"/>
      <c r="M780" s="6"/>
      <c r="N780" s="6">
        <v>1</v>
      </c>
      <c r="O780" s="6"/>
      <c r="P780" s="6"/>
      <c r="Q780" s="6">
        <v>1</v>
      </c>
      <c r="R780" s="6"/>
      <c r="S780" s="6"/>
      <c r="T780" s="6"/>
      <c r="U780" s="6"/>
      <c r="V780" s="6"/>
      <c r="W780" s="6"/>
      <c r="X780" s="5">
        <v>327</v>
      </c>
    </row>
    <row r="781" spans="1:24" ht="12.75">
      <c r="A781" s="89">
        <v>301030300</v>
      </c>
      <c r="B781" s="30" t="s">
        <v>690</v>
      </c>
      <c r="C781" s="99"/>
      <c r="D781" s="6">
        <v>4</v>
      </c>
      <c r="E781" s="6"/>
      <c r="F781" s="6"/>
      <c r="G781" s="6">
        <v>4</v>
      </c>
      <c r="H781" s="6"/>
      <c r="I781" s="6">
        <v>5</v>
      </c>
      <c r="J781" s="6"/>
      <c r="K781" s="6"/>
      <c r="L781" s="6">
        <v>5</v>
      </c>
      <c r="M781" s="6"/>
      <c r="N781" s="6">
        <v>4</v>
      </c>
      <c r="O781" s="6"/>
      <c r="P781" s="6"/>
      <c r="Q781" s="6">
        <v>4</v>
      </c>
      <c r="R781" s="6"/>
      <c r="S781" s="6">
        <v>5</v>
      </c>
      <c r="T781" s="6"/>
      <c r="U781" s="6"/>
      <c r="V781" s="6">
        <v>5</v>
      </c>
      <c r="W781" s="6"/>
      <c r="X781" s="5">
        <v>286</v>
      </c>
    </row>
    <row r="782" spans="1:24" ht="12.75">
      <c r="A782" s="89">
        <v>301030400</v>
      </c>
      <c r="B782" s="30" t="s">
        <v>691</v>
      </c>
      <c r="C782" s="99"/>
      <c r="D782" s="6">
        <v>1</v>
      </c>
      <c r="E782" s="6"/>
      <c r="F782" s="6"/>
      <c r="G782" s="6">
        <v>1</v>
      </c>
      <c r="H782" s="6"/>
      <c r="I782" s="6">
        <v>3</v>
      </c>
      <c r="J782" s="6">
        <v>1</v>
      </c>
      <c r="K782" s="6"/>
      <c r="L782" s="6">
        <v>2</v>
      </c>
      <c r="M782" s="6"/>
      <c r="N782" s="6">
        <v>3</v>
      </c>
      <c r="O782" s="6">
        <v>1</v>
      </c>
      <c r="P782" s="6"/>
      <c r="Q782" s="6">
        <v>2</v>
      </c>
      <c r="R782" s="6"/>
      <c r="S782" s="6">
        <v>1</v>
      </c>
      <c r="T782" s="6"/>
      <c r="U782" s="6"/>
      <c r="V782" s="6">
        <v>1</v>
      </c>
      <c r="W782" s="6"/>
      <c r="X782" s="5">
        <v>333</v>
      </c>
    </row>
    <row r="783" spans="1:24" ht="12.75">
      <c r="A783" s="89">
        <v>301030500</v>
      </c>
      <c r="B783" s="30" t="s">
        <v>692</v>
      </c>
      <c r="C783" s="99"/>
      <c r="D783" s="6"/>
      <c r="E783" s="6"/>
      <c r="F783" s="6"/>
      <c r="G783" s="6"/>
      <c r="H783" s="6"/>
      <c r="I783" s="6">
        <v>3</v>
      </c>
      <c r="J783" s="6">
        <v>1</v>
      </c>
      <c r="K783" s="6"/>
      <c r="L783" s="6">
        <v>2</v>
      </c>
      <c r="M783" s="6"/>
      <c r="N783" s="6">
        <v>2</v>
      </c>
      <c r="O783" s="6">
        <v>1</v>
      </c>
      <c r="P783" s="6"/>
      <c r="Q783" s="6">
        <v>1</v>
      </c>
      <c r="R783" s="6"/>
      <c r="S783" s="6">
        <v>1</v>
      </c>
      <c r="T783" s="6"/>
      <c r="U783" s="6"/>
      <c r="V783" s="6">
        <v>1</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10</v>
      </c>
      <c r="E788" s="6">
        <v>1</v>
      </c>
      <c r="F788" s="6"/>
      <c r="G788" s="6">
        <v>9</v>
      </c>
      <c r="H788" s="6"/>
      <c r="I788" s="6">
        <v>4</v>
      </c>
      <c r="J788" s="6">
        <v>2</v>
      </c>
      <c r="K788" s="6"/>
      <c r="L788" s="6">
        <v>2</v>
      </c>
      <c r="M788" s="6"/>
      <c r="N788" s="6">
        <v>6</v>
      </c>
      <c r="O788" s="6">
        <v>3</v>
      </c>
      <c r="P788" s="6"/>
      <c r="Q788" s="6">
        <v>3</v>
      </c>
      <c r="R788" s="6"/>
      <c r="S788" s="6">
        <v>8</v>
      </c>
      <c r="T788" s="6"/>
      <c r="U788" s="6"/>
      <c r="V788" s="6">
        <v>8</v>
      </c>
      <c r="W788" s="6"/>
      <c r="X788" s="5">
        <v>345</v>
      </c>
    </row>
    <row r="789" spans="1:24" ht="12.75">
      <c r="A789" s="89">
        <v>302010000</v>
      </c>
      <c r="B789" s="30" t="s">
        <v>698</v>
      </c>
      <c r="C789" s="99"/>
      <c r="D789" s="6"/>
      <c r="E789" s="6"/>
      <c r="F789" s="6"/>
      <c r="G789" s="6"/>
      <c r="H789" s="6"/>
      <c r="I789" s="6">
        <v>6</v>
      </c>
      <c r="J789" s="6"/>
      <c r="K789" s="6"/>
      <c r="L789" s="6">
        <v>6</v>
      </c>
      <c r="M789" s="6"/>
      <c r="N789" s="6"/>
      <c r="O789" s="6"/>
      <c r="P789" s="6"/>
      <c r="Q789" s="6"/>
      <c r="R789" s="6"/>
      <c r="S789" s="6">
        <v>6</v>
      </c>
      <c r="T789" s="6"/>
      <c r="U789" s="6"/>
      <c r="V789" s="6">
        <v>6</v>
      </c>
      <c r="W789" s="6"/>
      <c r="X789" s="5">
        <v>345</v>
      </c>
    </row>
    <row r="790" spans="1:24" ht="12.75">
      <c r="A790" s="89">
        <v>302020000</v>
      </c>
      <c r="B790" s="30" t="s">
        <v>699</v>
      </c>
      <c r="C790" s="99"/>
      <c r="D790" s="6"/>
      <c r="E790" s="6"/>
      <c r="F790" s="6"/>
      <c r="G790" s="6"/>
      <c r="H790" s="6"/>
      <c r="I790" s="6">
        <v>2</v>
      </c>
      <c r="J790" s="6"/>
      <c r="K790" s="6"/>
      <c r="L790" s="6">
        <v>2</v>
      </c>
      <c r="M790" s="6"/>
      <c r="N790" s="6"/>
      <c r="O790" s="6"/>
      <c r="P790" s="6"/>
      <c r="Q790" s="6"/>
      <c r="R790" s="6"/>
      <c r="S790" s="6">
        <v>2</v>
      </c>
      <c r="T790" s="6"/>
      <c r="U790" s="6"/>
      <c r="V790" s="6">
        <v>2</v>
      </c>
      <c r="W790" s="6"/>
      <c r="X790" s="5">
        <v>374</v>
      </c>
    </row>
    <row r="791" spans="1:24" ht="12.75">
      <c r="A791" s="89">
        <v>302020100</v>
      </c>
      <c r="B791" s="30" t="s">
        <v>700</v>
      </c>
      <c r="C791" s="99"/>
      <c r="D791" s="6"/>
      <c r="E791" s="6"/>
      <c r="F791" s="6"/>
      <c r="G791" s="6"/>
      <c r="H791" s="6"/>
      <c r="I791" s="6">
        <v>1</v>
      </c>
      <c r="J791" s="6"/>
      <c r="K791" s="6"/>
      <c r="L791" s="6">
        <v>1</v>
      </c>
      <c r="M791" s="6"/>
      <c r="N791" s="6">
        <v>1</v>
      </c>
      <c r="O791" s="6"/>
      <c r="P791" s="6"/>
      <c r="Q791" s="6">
        <v>1</v>
      </c>
      <c r="R791" s="6"/>
      <c r="S791" s="6"/>
      <c r="T791" s="6"/>
      <c r="U791" s="6"/>
      <c r="V791" s="6"/>
      <c r="W791" s="6"/>
      <c r="X791" s="5">
        <v>349</v>
      </c>
    </row>
    <row r="792" spans="1:24" ht="26.2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v>1</v>
      </c>
      <c r="J794" s="6"/>
      <c r="K794" s="6"/>
      <c r="L794" s="6">
        <v>1</v>
      </c>
      <c r="M794" s="6"/>
      <c r="N794" s="6"/>
      <c r="O794" s="6"/>
      <c r="P794" s="6"/>
      <c r="Q794" s="6"/>
      <c r="R794" s="6"/>
      <c r="S794" s="6">
        <v>2</v>
      </c>
      <c r="T794" s="6"/>
      <c r="U794" s="6"/>
      <c r="V794" s="6">
        <v>2</v>
      </c>
      <c r="W794" s="6"/>
      <c r="X794" s="5">
        <v>368</v>
      </c>
    </row>
    <row r="795" spans="1:24" ht="12.75">
      <c r="A795" s="89">
        <v>302060000</v>
      </c>
      <c r="B795" s="30" t="s">
        <v>704</v>
      </c>
      <c r="C795" s="99"/>
      <c r="D795" s="6"/>
      <c r="E795" s="6"/>
      <c r="F795" s="6"/>
      <c r="G795" s="6"/>
      <c r="H795" s="6"/>
      <c r="I795" s="6">
        <v>1</v>
      </c>
      <c r="J795" s="6"/>
      <c r="K795" s="6"/>
      <c r="L795" s="6">
        <v>1</v>
      </c>
      <c r="M795" s="6"/>
      <c r="N795" s="6"/>
      <c r="O795" s="6"/>
      <c r="P795" s="6"/>
      <c r="Q795" s="6"/>
      <c r="R795" s="6"/>
      <c r="S795" s="6">
        <v>1</v>
      </c>
      <c r="T795" s="6"/>
      <c r="U795" s="6"/>
      <c r="V795" s="6">
        <v>1</v>
      </c>
      <c r="W795" s="6"/>
      <c r="X795" s="5">
        <v>298</v>
      </c>
    </row>
    <row r="796" spans="1:24" ht="12.75">
      <c r="A796" s="89">
        <v>302070000</v>
      </c>
      <c r="B796" s="30" t="s">
        <v>705</v>
      </c>
      <c r="C796" s="99"/>
      <c r="D796" s="6">
        <v>5</v>
      </c>
      <c r="E796" s="6"/>
      <c r="F796" s="6"/>
      <c r="G796" s="6">
        <v>5</v>
      </c>
      <c r="H796" s="6"/>
      <c r="I796" s="6"/>
      <c r="J796" s="6"/>
      <c r="K796" s="6"/>
      <c r="L796" s="6"/>
      <c r="M796" s="6"/>
      <c r="N796" s="6">
        <v>3</v>
      </c>
      <c r="O796" s="6"/>
      <c r="P796" s="6"/>
      <c r="Q796" s="6">
        <v>3</v>
      </c>
      <c r="R796" s="6"/>
      <c r="S796" s="6">
        <v>2</v>
      </c>
      <c r="T796" s="6"/>
      <c r="U796" s="6"/>
      <c r="V796" s="6">
        <v>2</v>
      </c>
      <c r="W796" s="6"/>
      <c r="X796" s="5">
        <v>345</v>
      </c>
    </row>
    <row r="797" spans="1:24" ht="12.75">
      <c r="A797" s="89">
        <v>302080000</v>
      </c>
      <c r="B797" s="30" t="s">
        <v>706</v>
      </c>
      <c r="C797" s="99"/>
      <c r="D797" s="6">
        <v>1</v>
      </c>
      <c r="E797" s="6"/>
      <c r="F797" s="6"/>
      <c r="G797" s="6">
        <v>1</v>
      </c>
      <c r="H797" s="6"/>
      <c r="I797" s="6">
        <v>2</v>
      </c>
      <c r="J797" s="6"/>
      <c r="K797" s="6"/>
      <c r="L797" s="6">
        <v>2</v>
      </c>
      <c r="M797" s="6"/>
      <c r="N797" s="6">
        <v>1</v>
      </c>
      <c r="O797" s="6"/>
      <c r="P797" s="6"/>
      <c r="Q797" s="6">
        <v>1</v>
      </c>
      <c r="R797" s="6"/>
      <c r="S797" s="6">
        <v>2</v>
      </c>
      <c r="T797" s="6"/>
      <c r="U797" s="6"/>
      <c r="V797" s="6">
        <v>2</v>
      </c>
      <c r="W797" s="6"/>
      <c r="X797" s="5">
        <v>345</v>
      </c>
    </row>
    <row r="798" spans="1:24" ht="12.75">
      <c r="A798" s="89">
        <v>302090000</v>
      </c>
      <c r="B798" s="30" t="s">
        <v>707</v>
      </c>
      <c r="C798" s="99"/>
      <c r="D798" s="6"/>
      <c r="E798" s="6"/>
      <c r="F798" s="6"/>
      <c r="G798" s="6"/>
      <c r="H798" s="6"/>
      <c r="I798" s="6">
        <v>6</v>
      </c>
      <c r="J798" s="6">
        <v>2</v>
      </c>
      <c r="K798" s="6"/>
      <c r="L798" s="6">
        <v>4</v>
      </c>
      <c r="M798" s="6"/>
      <c r="N798" s="6">
        <v>3</v>
      </c>
      <c r="O798" s="6">
        <v>2</v>
      </c>
      <c r="P798" s="6"/>
      <c r="Q798" s="6">
        <v>1</v>
      </c>
      <c r="R798" s="6"/>
      <c r="S798" s="6">
        <v>3</v>
      </c>
      <c r="T798" s="6"/>
      <c r="U798" s="6"/>
      <c r="V798" s="6">
        <v>3</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6.25">
      <c r="A804" s="89">
        <v>304000000</v>
      </c>
      <c r="B804" s="30" t="s">
        <v>713</v>
      </c>
      <c r="C804" s="99"/>
      <c r="D804" s="6">
        <v>49</v>
      </c>
      <c r="E804" s="6">
        <v>13</v>
      </c>
      <c r="F804" s="6"/>
      <c r="G804" s="6">
        <v>36</v>
      </c>
      <c r="H804" s="6"/>
      <c r="I804" s="6">
        <v>43</v>
      </c>
      <c r="J804" s="6">
        <v>15</v>
      </c>
      <c r="K804" s="6"/>
      <c r="L804" s="6">
        <v>28</v>
      </c>
      <c r="M804" s="6"/>
      <c r="N804" s="6">
        <v>53</v>
      </c>
      <c r="O804" s="6">
        <v>28</v>
      </c>
      <c r="P804" s="6"/>
      <c r="Q804" s="6">
        <v>25</v>
      </c>
      <c r="R804" s="6"/>
      <c r="S804" s="6">
        <v>39</v>
      </c>
      <c r="T804" s="6"/>
      <c r="U804" s="6"/>
      <c r="V804" s="6">
        <v>39</v>
      </c>
      <c r="W804" s="6"/>
      <c r="X804" s="5">
        <v>315</v>
      </c>
    </row>
    <row r="805" spans="1:24" ht="12.75">
      <c r="A805" s="89">
        <v>304010000</v>
      </c>
      <c r="B805" s="30" t="s">
        <v>714</v>
      </c>
      <c r="C805" s="99"/>
      <c r="D805" s="6">
        <v>6</v>
      </c>
      <c r="E805" s="6"/>
      <c r="F805" s="6"/>
      <c r="G805" s="6">
        <v>6</v>
      </c>
      <c r="H805" s="6"/>
      <c r="I805" s="6">
        <v>17</v>
      </c>
      <c r="J805" s="6">
        <v>6</v>
      </c>
      <c r="K805" s="6"/>
      <c r="L805" s="6">
        <v>11</v>
      </c>
      <c r="M805" s="6"/>
      <c r="N805" s="6">
        <v>13</v>
      </c>
      <c r="O805" s="6">
        <v>6</v>
      </c>
      <c r="P805" s="6"/>
      <c r="Q805" s="6">
        <v>7</v>
      </c>
      <c r="R805" s="6"/>
      <c r="S805" s="6">
        <v>10</v>
      </c>
      <c r="T805" s="6"/>
      <c r="U805" s="6"/>
      <c r="V805" s="6">
        <v>10</v>
      </c>
      <c r="W805" s="6"/>
      <c r="X805" s="5">
        <v>327</v>
      </c>
    </row>
    <row r="806" spans="1:24" ht="12.75">
      <c r="A806" s="89">
        <v>304020000</v>
      </c>
      <c r="B806" s="30" t="s">
        <v>715</v>
      </c>
      <c r="C806" s="99"/>
      <c r="D806" s="6">
        <v>3</v>
      </c>
      <c r="E806" s="6"/>
      <c r="F806" s="6"/>
      <c r="G806" s="6">
        <v>3</v>
      </c>
      <c r="H806" s="6"/>
      <c r="I806" s="6">
        <v>1</v>
      </c>
      <c r="J806" s="6"/>
      <c r="K806" s="6"/>
      <c r="L806" s="6">
        <v>1</v>
      </c>
      <c r="M806" s="6"/>
      <c r="N806" s="6">
        <v>1</v>
      </c>
      <c r="O806" s="6"/>
      <c r="P806" s="6"/>
      <c r="Q806" s="6">
        <v>1</v>
      </c>
      <c r="R806" s="6"/>
      <c r="S806" s="6">
        <v>3</v>
      </c>
      <c r="T806" s="6"/>
      <c r="U806" s="6"/>
      <c r="V806" s="6">
        <v>3</v>
      </c>
      <c r="W806" s="6"/>
      <c r="X806" s="5">
        <v>327</v>
      </c>
    </row>
    <row r="807" spans="1:24" ht="12.75">
      <c r="A807" s="89">
        <v>304030000</v>
      </c>
      <c r="B807" s="30" t="s">
        <v>716</v>
      </c>
      <c r="C807" s="99"/>
      <c r="D807" s="6">
        <v>9</v>
      </c>
      <c r="E807" s="6">
        <v>2</v>
      </c>
      <c r="F807" s="6"/>
      <c r="G807" s="6">
        <v>7</v>
      </c>
      <c r="H807" s="6"/>
      <c r="I807" s="6">
        <v>5</v>
      </c>
      <c r="J807" s="6">
        <v>2</v>
      </c>
      <c r="K807" s="6"/>
      <c r="L807" s="6">
        <v>3</v>
      </c>
      <c r="M807" s="6"/>
      <c r="N807" s="6">
        <v>5</v>
      </c>
      <c r="O807" s="6">
        <v>4</v>
      </c>
      <c r="P807" s="6"/>
      <c r="Q807" s="6">
        <v>1</v>
      </c>
      <c r="R807" s="6"/>
      <c r="S807" s="6">
        <v>9</v>
      </c>
      <c r="T807" s="6"/>
      <c r="U807" s="6"/>
      <c r="V807" s="6">
        <v>9</v>
      </c>
      <c r="W807" s="6"/>
      <c r="X807" s="5">
        <v>345</v>
      </c>
    </row>
    <row r="808" spans="1:24" ht="12.75">
      <c r="A808" s="89">
        <v>304040000</v>
      </c>
      <c r="B808" s="30" t="s">
        <v>717</v>
      </c>
      <c r="C808" s="99"/>
      <c r="D808" s="6"/>
      <c r="E808" s="6"/>
      <c r="F808" s="6"/>
      <c r="G808" s="6"/>
      <c r="H808" s="6"/>
      <c r="I808" s="6">
        <v>6</v>
      </c>
      <c r="J808" s="6">
        <v>3</v>
      </c>
      <c r="K808" s="6"/>
      <c r="L808" s="6">
        <v>3</v>
      </c>
      <c r="M808" s="6"/>
      <c r="N808" s="6">
        <v>4</v>
      </c>
      <c r="O808" s="6">
        <v>3</v>
      </c>
      <c r="P808" s="6"/>
      <c r="Q808" s="6">
        <v>1</v>
      </c>
      <c r="R808" s="6"/>
      <c r="S808" s="6">
        <v>2</v>
      </c>
      <c r="T808" s="6"/>
      <c r="U808" s="6"/>
      <c r="V808" s="6">
        <v>2</v>
      </c>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v>1</v>
      </c>
      <c r="E810" s="6"/>
      <c r="F810" s="6"/>
      <c r="G810" s="6">
        <v>1</v>
      </c>
      <c r="H810" s="6"/>
      <c r="I810" s="6">
        <v>1</v>
      </c>
      <c r="J810" s="6"/>
      <c r="K810" s="6"/>
      <c r="L810" s="6">
        <v>1</v>
      </c>
      <c r="M810" s="6"/>
      <c r="N810" s="6"/>
      <c r="O810" s="6"/>
      <c r="P810" s="6"/>
      <c r="Q810" s="6"/>
      <c r="R810" s="6"/>
      <c r="S810" s="6">
        <v>2</v>
      </c>
      <c r="T810" s="6"/>
      <c r="U810" s="6"/>
      <c r="V810" s="6">
        <v>2</v>
      </c>
      <c r="W810" s="6"/>
      <c r="X810" s="5">
        <v>368</v>
      </c>
    </row>
    <row r="811" spans="1:24" ht="12.75">
      <c r="A811" s="89">
        <v>304060100</v>
      </c>
      <c r="B811" s="30" t="s">
        <v>2345</v>
      </c>
      <c r="C811" s="99"/>
      <c r="D811" s="6"/>
      <c r="E811" s="6"/>
      <c r="F811" s="6"/>
      <c r="G811" s="6"/>
      <c r="H811" s="6"/>
      <c r="I811" s="6">
        <v>1</v>
      </c>
      <c r="J811" s="6"/>
      <c r="K811" s="6"/>
      <c r="L811" s="6">
        <v>1</v>
      </c>
      <c r="M811" s="6"/>
      <c r="N811" s="6">
        <v>1</v>
      </c>
      <c r="O811" s="6"/>
      <c r="P811" s="6"/>
      <c r="Q811" s="6">
        <v>1</v>
      </c>
      <c r="R811" s="6"/>
      <c r="S811" s="6"/>
      <c r="T811" s="6"/>
      <c r="U811" s="6"/>
      <c r="V811" s="6"/>
      <c r="W811" s="6"/>
      <c r="X811" s="5">
        <v>287</v>
      </c>
    </row>
    <row r="812" spans="1:24" ht="12.75">
      <c r="A812" s="89">
        <v>304070000</v>
      </c>
      <c r="B812" s="30" t="s">
        <v>719</v>
      </c>
      <c r="C812" s="99"/>
      <c r="D812" s="6">
        <v>115</v>
      </c>
      <c r="E812" s="6">
        <v>67</v>
      </c>
      <c r="F812" s="6"/>
      <c r="G812" s="6">
        <v>48</v>
      </c>
      <c r="H812" s="6"/>
      <c r="I812" s="6">
        <v>447</v>
      </c>
      <c r="J812" s="6">
        <v>198</v>
      </c>
      <c r="K812" s="6">
        <v>1</v>
      </c>
      <c r="L812" s="6">
        <v>248</v>
      </c>
      <c r="M812" s="6"/>
      <c r="N812" s="6">
        <v>388</v>
      </c>
      <c r="O812" s="6">
        <v>265</v>
      </c>
      <c r="P812" s="6">
        <v>1</v>
      </c>
      <c r="Q812" s="6">
        <v>122</v>
      </c>
      <c r="R812" s="6"/>
      <c r="S812" s="6">
        <v>174</v>
      </c>
      <c r="T812" s="6"/>
      <c r="U812" s="6"/>
      <c r="V812" s="6">
        <v>174</v>
      </c>
      <c r="W812" s="6"/>
      <c r="X812" s="5">
        <v>315</v>
      </c>
    </row>
    <row r="813" spans="1:24" ht="12.75">
      <c r="A813" s="89">
        <v>304080000</v>
      </c>
      <c r="B813" s="30" t="s">
        <v>720</v>
      </c>
      <c r="C813" s="99"/>
      <c r="D813" s="6">
        <v>5</v>
      </c>
      <c r="E813" s="6">
        <v>2</v>
      </c>
      <c r="F813" s="6"/>
      <c r="G813" s="6">
        <v>3</v>
      </c>
      <c r="H813" s="6"/>
      <c r="I813" s="6">
        <v>7</v>
      </c>
      <c r="J813" s="6">
        <v>5</v>
      </c>
      <c r="K813" s="6"/>
      <c r="L813" s="6">
        <v>2</v>
      </c>
      <c r="M813" s="6"/>
      <c r="N813" s="6">
        <v>9</v>
      </c>
      <c r="O813" s="6">
        <v>7</v>
      </c>
      <c r="P813" s="6"/>
      <c r="Q813" s="6">
        <v>2</v>
      </c>
      <c r="R813" s="6"/>
      <c r="S813" s="6">
        <v>3</v>
      </c>
      <c r="T813" s="6"/>
      <c r="U813" s="6"/>
      <c r="V813" s="6">
        <v>3</v>
      </c>
      <c r="W813" s="6"/>
      <c r="X813" s="5">
        <v>315</v>
      </c>
    </row>
    <row r="814" spans="1:24" ht="26.2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19</v>
      </c>
      <c r="E815" s="6">
        <v>4</v>
      </c>
      <c r="F815" s="6"/>
      <c r="G815" s="6">
        <v>15</v>
      </c>
      <c r="H815" s="6"/>
      <c r="I815" s="6">
        <v>616</v>
      </c>
      <c r="J815" s="6">
        <v>221</v>
      </c>
      <c r="K815" s="6"/>
      <c r="L815" s="6">
        <v>395</v>
      </c>
      <c r="M815" s="6"/>
      <c r="N815" s="6">
        <v>320</v>
      </c>
      <c r="O815" s="6">
        <v>225</v>
      </c>
      <c r="P815" s="6"/>
      <c r="Q815" s="6">
        <v>95</v>
      </c>
      <c r="R815" s="6"/>
      <c r="S815" s="6">
        <v>315</v>
      </c>
      <c r="T815" s="6"/>
      <c r="U815" s="6"/>
      <c r="V815" s="6">
        <v>315</v>
      </c>
      <c r="W815" s="6"/>
      <c r="X815" s="5">
        <v>274</v>
      </c>
    </row>
    <row r="816" spans="1:24" ht="12.75">
      <c r="A816" s="89">
        <v>304090100</v>
      </c>
      <c r="B816" s="30" t="s">
        <v>723</v>
      </c>
      <c r="C816" s="99"/>
      <c r="D816" s="6">
        <v>2</v>
      </c>
      <c r="E816" s="6"/>
      <c r="F816" s="6"/>
      <c r="G816" s="6">
        <v>2</v>
      </c>
      <c r="H816" s="6"/>
      <c r="I816" s="6">
        <v>1</v>
      </c>
      <c r="J816" s="6">
        <v>1</v>
      </c>
      <c r="K816" s="6"/>
      <c r="L816" s="6"/>
      <c r="M816" s="6"/>
      <c r="N816" s="6">
        <v>3</v>
      </c>
      <c r="O816" s="6">
        <v>1</v>
      </c>
      <c r="P816" s="6"/>
      <c r="Q816" s="6">
        <v>2</v>
      </c>
      <c r="R816" s="6"/>
      <c r="S816" s="6"/>
      <c r="T816" s="6"/>
      <c r="U816" s="6"/>
      <c r="V816" s="6"/>
      <c r="W816" s="6"/>
      <c r="X816" s="5">
        <v>327</v>
      </c>
    </row>
    <row r="817" spans="1:24" ht="12.75">
      <c r="A817" s="89">
        <v>304090200</v>
      </c>
      <c r="B817" s="30" t="s">
        <v>724</v>
      </c>
      <c r="C817" s="99"/>
      <c r="D817" s="6">
        <v>80</v>
      </c>
      <c r="E817" s="6">
        <v>34</v>
      </c>
      <c r="F817" s="6"/>
      <c r="G817" s="6">
        <v>46</v>
      </c>
      <c r="H817" s="6"/>
      <c r="I817" s="6">
        <v>284</v>
      </c>
      <c r="J817" s="6">
        <v>54</v>
      </c>
      <c r="K817" s="6"/>
      <c r="L817" s="6">
        <v>230</v>
      </c>
      <c r="M817" s="6"/>
      <c r="N817" s="6">
        <v>133</v>
      </c>
      <c r="O817" s="6">
        <v>87</v>
      </c>
      <c r="P817" s="6"/>
      <c r="Q817" s="6">
        <v>46</v>
      </c>
      <c r="R817" s="6"/>
      <c r="S817" s="6">
        <v>231</v>
      </c>
      <c r="T817" s="6">
        <v>1</v>
      </c>
      <c r="U817" s="6"/>
      <c r="V817" s="6">
        <v>230</v>
      </c>
      <c r="W817" s="6"/>
      <c r="X817" s="5">
        <v>280</v>
      </c>
    </row>
    <row r="818" spans="1:24" ht="12.75">
      <c r="A818" s="89">
        <v>304090300</v>
      </c>
      <c r="B818" s="30" t="s">
        <v>725</v>
      </c>
      <c r="C818" s="99"/>
      <c r="D818" s="6"/>
      <c r="E818" s="6"/>
      <c r="F818" s="6"/>
      <c r="G818" s="6"/>
      <c r="H818" s="6"/>
      <c r="I818" s="6">
        <v>4</v>
      </c>
      <c r="J818" s="6">
        <v>2</v>
      </c>
      <c r="K818" s="6"/>
      <c r="L818" s="6">
        <v>2</v>
      </c>
      <c r="M818" s="6"/>
      <c r="N818" s="6">
        <v>2</v>
      </c>
      <c r="O818" s="6">
        <v>2</v>
      </c>
      <c r="P818" s="6"/>
      <c r="Q818" s="6"/>
      <c r="R818" s="6"/>
      <c r="S818" s="6">
        <v>2</v>
      </c>
      <c r="T818" s="6"/>
      <c r="U818" s="6"/>
      <c r="V818" s="6">
        <v>2</v>
      </c>
      <c r="W818" s="6"/>
      <c r="X818" s="5">
        <v>268</v>
      </c>
    </row>
    <row r="819" spans="1:24" ht="12.75">
      <c r="A819" s="89">
        <v>305000000</v>
      </c>
      <c r="B819" s="30" t="s">
        <v>726</v>
      </c>
      <c r="C819" s="99"/>
      <c r="D819" s="6">
        <v>1</v>
      </c>
      <c r="E819" s="6"/>
      <c r="F819" s="6"/>
      <c r="G819" s="6">
        <v>1</v>
      </c>
      <c r="H819" s="6"/>
      <c r="I819" s="6">
        <v>2</v>
      </c>
      <c r="J819" s="6">
        <v>2</v>
      </c>
      <c r="K819" s="6"/>
      <c r="L819" s="6"/>
      <c r="M819" s="6"/>
      <c r="N819" s="6">
        <v>3</v>
      </c>
      <c r="O819" s="6">
        <v>2</v>
      </c>
      <c r="P819" s="6"/>
      <c r="Q819" s="6">
        <v>1</v>
      </c>
      <c r="R819" s="6"/>
      <c r="S819" s="6"/>
      <c r="T819" s="6"/>
      <c r="U819" s="6"/>
      <c r="V819" s="6"/>
      <c r="W819" s="6"/>
      <c r="X819" s="5">
        <v>351</v>
      </c>
    </row>
    <row r="820" spans="1:24" ht="12.75">
      <c r="A820" s="89">
        <v>305010000</v>
      </c>
      <c r="B820" s="30" t="s">
        <v>727</v>
      </c>
      <c r="C820" s="99"/>
      <c r="D820" s="6">
        <v>52</v>
      </c>
      <c r="E820" s="6">
        <v>20</v>
      </c>
      <c r="F820" s="6"/>
      <c r="G820" s="6">
        <v>32</v>
      </c>
      <c r="H820" s="6"/>
      <c r="I820" s="6">
        <v>33</v>
      </c>
      <c r="J820" s="6">
        <v>16</v>
      </c>
      <c r="K820" s="6"/>
      <c r="L820" s="6">
        <v>17</v>
      </c>
      <c r="M820" s="6"/>
      <c r="N820" s="6">
        <v>54</v>
      </c>
      <c r="O820" s="6">
        <v>35</v>
      </c>
      <c r="P820" s="6"/>
      <c r="Q820" s="6">
        <v>19</v>
      </c>
      <c r="R820" s="6"/>
      <c r="S820" s="6">
        <v>31</v>
      </c>
      <c r="T820" s="6">
        <v>1</v>
      </c>
      <c r="U820" s="6"/>
      <c r="V820" s="6">
        <v>30</v>
      </c>
      <c r="W820" s="6"/>
      <c r="X820" s="5">
        <v>322</v>
      </c>
    </row>
    <row r="821" spans="1:24" ht="12.75">
      <c r="A821" s="89">
        <v>305010100</v>
      </c>
      <c r="B821" s="30" t="s">
        <v>728</v>
      </c>
      <c r="C821" s="99"/>
      <c r="D821" s="6"/>
      <c r="E821" s="6"/>
      <c r="F821" s="6"/>
      <c r="G821" s="6"/>
      <c r="H821" s="6"/>
      <c r="I821" s="6">
        <v>1</v>
      </c>
      <c r="J821" s="6"/>
      <c r="K821" s="6"/>
      <c r="L821" s="6">
        <v>1</v>
      </c>
      <c r="M821" s="6"/>
      <c r="N821" s="6">
        <v>1</v>
      </c>
      <c r="O821" s="6"/>
      <c r="P821" s="6"/>
      <c r="Q821" s="6">
        <v>1</v>
      </c>
      <c r="R821" s="6"/>
      <c r="S821" s="6"/>
      <c r="T821" s="6"/>
      <c r="U821" s="6"/>
      <c r="V821" s="6"/>
      <c r="W821" s="6"/>
      <c r="X821" s="5">
        <v>303</v>
      </c>
    </row>
    <row r="822" spans="1:24" ht="26.2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6.25">
      <c r="A823" s="89">
        <v>305010300</v>
      </c>
      <c r="B823" s="30" t="s">
        <v>730</v>
      </c>
      <c r="C823" s="99"/>
      <c r="D823" s="6">
        <v>3</v>
      </c>
      <c r="E823" s="6"/>
      <c r="F823" s="6"/>
      <c r="G823" s="6">
        <v>3</v>
      </c>
      <c r="H823" s="6"/>
      <c r="I823" s="6">
        <v>5</v>
      </c>
      <c r="J823" s="6">
        <v>1</v>
      </c>
      <c r="K823" s="6"/>
      <c r="L823" s="6">
        <v>4</v>
      </c>
      <c r="M823" s="6"/>
      <c r="N823" s="6">
        <v>4</v>
      </c>
      <c r="O823" s="6">
        <v>1</v>
      </c>
      <c r="P823" s="6"/>
      <c r="Q823" s="6">
        <v>3</v>
      </c>
      <c r="R823" s="6"/>
      <c r="S823" s="6">
        <v>4</v>
      </c>
      <c r="T823" s="6"/>
      <c r="U823" s="6"/>
      <c r="V823" s="6">
        <v>4</v>
      </c>
      <c r="W823" s="6"/>
      <c r="X823" s="5">
        <v>357</v>
      </c>
    </row>
    <row r="824" spans="1:24" ht="12.75">
      <c r="A824" s="89">
        <v>305010400</v>
      </c>
      <c r="B824" s="30" t="s">
        <v>731</v>
      </c>
      <c r="C824" s="99"/>
      <c r="D824" s="6">
        <v>5</v>
      </c>
      <c r="E824" s="6"/>
      <c r="F824" s="6"/>
      <c r="G824" s="6">
        <v>5</v>
      </c>
      <c r="H824" s="6"/>
      <c r="I824" s="6">
        <v>4</v>
      </c>
      <c r="J824" s="6"/>
      <c r="K824" s="6"/>
      <c r="L824" s="6">
        <v>4</v>
      </c>
      <c r="M824" s="6"/>
      <c r="N824" s="6">
        <v>5</v>
      </c>
      <c r="O824" s="6"/>
      <c r="P824" s="6"/>
      <c r="Q824" s="6">
        <v>5</v>
      </c>
      <c r="R824" s="6"/>
      <c r="S824" s="6">
        <v>4</v>
      </c>
      <c r="T824" s="6"/>
      <c r="U824" s="6"/>
      <c r="V824" s="6">
        <v>4</v>
      </c>
      <c r="W824" s="6"/>
      <c r="X824" s="5">
        <v>327</v>
      </c>
    </row>
    <row r="825" spans="1:24" ht="12.75">
      <c r="A825" s="89">
        <v>305010500</v>
      </c>
      <c r="B825" s="30" t="s">
        <v>732</v>
      </c>
      <c r="C825" s="99"/>
      <c r="D825" s="6"/>
      <c r="E825" s="6"/>
      <c r="F825" s="6"/>
      <c r="G825" s="6"/>
      <c r="H825" s="6"/>
      <c r="I825" s="6">
        <v>4</v>
      </c>
      <c r="J825" s="6">
        <v>2</v>
      </c>
      <c r="K825" s="6"/>
      <c r="L825" s="6">
        <v>2</v>
      </c>
      <c r="M825" s="6"/>
      <c r="N825" s="6">
        <v>2</v>
      </c>
      <c r="O825" s="6">
        <v>2</v>
      </c>
      <c r="P825" s="6"/>
      <c r="Q825" s="6"/>
      <c r="R825" s="6"/>
      <c r="S825" s="6">
        <v>2</v>
      </c>
      <c r="T825" s="6"/>
      <c r="U825" s="6"/>
      <c r="V825" s="6">
        <v>2</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4</v>
      </c>
      <c r="E829" s="6">
        <v>2</v>
      </c>
      <c r="F829" s="6"/>
      <c r="G829" s="6">
        <v>2</v>
      </c>
      <c r="H829" s="6"/>
      <c r="I829" s="6">
        <v>38</v>
      </c>
      <c r="J829" s="6">
        <v>11</v>
      </c>
      <c r="K829" s="6"/>
      <c r="L829" s="6">
        <v>27</v>
      </c>
      <c r="M829" s="6"/>
      <c r="N829" s="6">
        <v>20</v>
      </c>
      <c r="O829" s="6">
        <v>13</v>
      </c>
      <c r="P829" s="6"/>
      <c r="Q829" s="6">
        <v>7</v>
      </c>
      <c r="R829" s="6"/>
      <c r="S829" s="6">
        <v>22</v>
      </c>
      <c r="T829" s="6"/>
      <c r="U829" s="6"/>
      <c r="V829" s="6">
        <v>22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5</v>
      </c>
      <c r="J831" s="6">
        <v>3</v>
      </c>
      <c r="K831" s="6"/>
      <c r="L831" s="6">
        <v>2</v>
      </c>
      <c r="M831" s="6"/>
      <c r="N831" s="6">
        <v>4</v>
      </c>
      <c r="O831" s="6">
        <v>3</v>
      </c>
      <c r="P831" s="6"/>
      <c r="Q831" s="6">
        <v>1</v>
      </c>
      <c r="R831" s="6"/>
      <c r="S831" s="6">
        <v>2</v>
      </c>
      <c r="T831" s="6"/>
      <c r="U831" s="6"/>
      <c r="V831" s="6">
        <v>2</v>
      </c>
      <c r="W831" s="6"/>
      <c r="X831" s="5">
        <v>315</v>
      </c>
    </row>
    <row r="832" spans="1:24" ht="12.75">
      <c r="A832" s="89">
        <v>305030000</v>
      </c>
      <c r="B832" s="30" t="s">
        <v>739</v>
      </c>
      <c r="C832" s="99"/>
      <c r="D832" s="6">
        <v>2</v>
      </c>
      <c r="E832" s="6"/>
      <c r="F832" s="6"/>
      <c r="G832" s="6">
        <v>2</v>
      </c>
      <c r="H832" s="6"/>
      <c r="I832" s="6"/>
      <c r="J832" s="6"/>
      <c r="K832" s="6"/>
      <c r="L832" s="6"/>
      <c r="M832" s="6"/>
      <c r="N832" s="6"/>
      <c r="O832" s="6"/>
      <c r="P832" s="6"/>
      <c r="Q832" s="6"/>
      <c r="R832" s="6"/>
      <c r="S832" s="6">
        <v>2</v>
      </c>
      <c r="T832" s="6"/>
      <c r="U832" s="6"/>
      <c r="V832" s="6">
        <v>2</v>
      </c>
      <c r="W832" s="6"/>
      <c r="X832" s="5">
        <v>298</v>
      </c>
    </row>
    <row r="833" spans="1:24" ht="12.75">
      <c r="A833" s="89">
        <v>306000000</v>
      </c>
      <c r="B833" s="30" t="s">
        <v>740</v>
      </c>
      <c r="C833" s="99"/>
      <c r="D833" s="6"/>
      <c r="E833" s="6"/>
      <c r="F833" s="6"/>
      <c r="G833" s="6"/>
      <c r="H833" s="6"/>
      <c r="I833" s="6">
        <v>1</v>
      </c>
      <c r="J833" s="6"/>
      <c r="K833" s="6"/>
      <c r="L833" s="6">
        <v>1</v>
      </c>
      <c r="M833" s="6"/>
      <c r="N833" s="6"/>
      <c r="O833" s="6"/>
      <c r="P833" s="6"/>
      <c r="Q833" s="6"/>
      <c r="R833" s="6"/>
      <c r="S833" s="6">
        <v>1</v>
      </c>
      <c r="T833" s="6"/>
      <c r="U833" s="6"/>
      <c r="V833" s="6">
        <v>1</v>
      </c>
      <c r="W833" s="6"/>
      <c r="X833" s="5">
        <v>357</v>
      </c>
    </row>
    <row r="834" spans="1:24" ht="12.75">
      <c r="A834" s="89">
        <v>306010000</v>
      </c>
      <c r="B834" s="30" t="s">
        <v>741</v>
      </c>
      <c r="C834" s="99"/>
      <c r="D834" s="6">
        <v>5</v>
      </c>
      <c r="E834" s="6">
        <v>2</v>
      </c>
      <c r="F834" s="6"/>
      <c r="G834" s="6">
        <v>3</v>
      </c>
      <c r="H834" s="6"/>
      <c r="I834" s="6">
        <v>2</v>
      </c>
      <c r="J834" s="6"/>
      <c r="K834" s="6"/>
      <c r="L834" s="6">
        <v>2</v>
      </c>
      <c r="M834" s="6"/>
      <c r="N834" s="6">
        <v>4</v>
      </c>
      <c r="O834" s="6">
        <v>2</v>
      </c>
      <c r="P834" s="6"/>
      <c r="Q834" s="6">
        <v>2</v>
      </c>
      <c r="R834" s="6"/>
      <c r="S834" s="6">
        <v>3</v>
      </c>
      <c r="T834" s="6"/>
      <c r="U834" s="6"/>
      <c r="V834" s="6">
        <v>3</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17</v>
      </c>
      <c r="E836" s="6">
        <v>4</v>
      </c>
      <c r="F836" s="6"/>
      <c r="G836" s="6">
        <v>13</v>
      </c>
      <c r="H836" s="6"/>
      <c r="I836" s="6">
        <v>10</v>
      </c>
      <c r="J836" s="6">
        <v>2</v>
      </c>
      <c r="K836" s="6"/>
      <c r="L836" s="6">
        <v>8</v>
      </c>
      <c r="M836" s="6"/>
      <c r="N836" s="6">
        <v>16</v>
      </c>
      <c r="O836" s="6">
        <v>6</v>
      </c>
      <c r="P836" s="6"/>
      <c r="Q836" s="6">
        <v>10</v>
      </c>
      <c r="R836" s="6"/>
      <c r="S836" s="6">
        <v>11</v>
      </c>
      <c r="T836" s="6"/>
      <c r="U836" s="6"/>
      <c r="V836" s="6">
        <v>11</v>
      </c>
      <c r="W836" s="6"/>
      <c r="X836" s="5">
        <v>315</v>
      </c>
    </row>
    <row r="837" spans="1:24" ht="12.75">
      <c r="A837" s="89">
        <v>307010000</v>
      </c>
      <c r="B837" s="30" t="s">
        <v>744</v>
      </c>
      <c r="C837" s="99"/>
      <c r="D837" s="6">
        <v>2</v>
      </c>
      <c r="E837" s="6"/>
      <c r="F837" s="6"/>
      <c r="G837" s="6">
        <v>2</v>
      </c>
      <c r="H837" s="6"/>
      <c r="I837" s="6">
        <v>30</v>
      </c>
      <c r="J837" s="6">
        <v>6</v>
      </c>
      <c r="K837" s="6"/>
      <c r="L837" s="6">
        <v>24</v>
      </c>
      <c r="M837" s="6"/>
      <c r="N837" s="6">
        <v>15</v>
      </c>
      <c r="O837" s="6">
        <v>6</v>
      </c>
      <c r="P837" s="6"/>
      <c r="Q837" s="6">
        <v>9</v>
      </c>
      <c r="R837" s="6"/>
      <c r="S837" s="6">
        <v>17</v>
      </c>
      <c r="T837" s="6"/>
      <c r="U837" s="6"/>
      <c r="V837" s="6">
        <v>17</v>
      </c>
      <c r="W837" s="6"/>
      <c r="X837" s="5">
        <v>292</v>
      </c>
    </row>
    <row r="838" spans="1:24" ht="12.75">
      <c r="A838" s="89">
        <v>307020000</v>
      </c>
      <c r="B838" s="30" t="s">
        <v>745</v>
      </c>
      <c r="C838" s="99"/>
      <c r="D838" s="6">
        <v>8</v>
      </c>
      <c r="E838" s="6"/>
      <c r="F838" s="6"/>
      <c r="G838" s="6">
        <v>8</v>
      </c>
      <c r="H838" s="6"/>
      <c r="I838" s="6">
        <v>55</v>
      </c>
      <c r="J838" s="6">
        <v>11</v>
      </c>
      <c r="K838" s="6"/>
      <c r="L838" s="6">
        <v>44</v>
      </c>
      <c r="M838" s="6"/>
      <c r="N838" s="6">
        <v>32</v>
      </c>
      <c r="O838" s="6">
        <v>11</v>
      </c>
      <c r="P838" s="6"/>
      <c r="Q838" s="6">
        <v>21</v>
      </c>
      <c r="R838" s="6"/>
      <c r="S838" s="6">
        <v>31</v>
      </c>
      <c r="T838" s="6"/>
      <c r="U838" s="6"/>
      <c r="V838" s="6">
        <v>31</v>
      </c>
      <c r="W838" s="6"/>
      <c r="X838" s="5">
        <v>292</v>
      </c>
    </row>
    <row r="839" spans="1:24" ht="12.75">
      <c r="A839" s="89">
        <v>308000000</v>
      </c>
      <c r="B839" s="30" t="s">
        <v>746</v>
      </c>
      <c r="C839" s="99"/>
      <c r="D839" s="6">
        <v>15</v>
      </c>
      <c r="E839" s="6">
        <v>1</v>
      </c>
      <c r="F839" s="6"/>
      <c r="G839" s="6">
        <v>14</v>
      </c>
      <c r="H839" s="6"/>
      <c r="I839" s="6">
        <v>6</v>
      </c>
      <c r="J839" s="6">
        <v>2</v>
      </c>
      <c r="K839" s="6"/>
      <c r="L839" s="6">
        <v>4</v>
      </c>
      <c r="M839" s="6"/>
      <c r="N839" s="6">
        <v>10</v>
      </c>
      <c r="O839" s="6">
        <v>3</v>
      </c>
      <c r="P839" s="6"/>
      <c r="Q839" s="6">
        <v>7</v>
      </c>
      <c r="R839" s="6"/>
      <c r="S839" s="6">
        <v>11</v>
      </c>
      <c r="T839" s="6"/>
      <c r="U839" s="6"/>
      <c r="V839" s="6">
        <v>11</v>
      </c>
      <c r="W839" s="6"/>
      <c r="X839" s="5">
        <v>283</v>
      </c>
    </row>
    <row r="840" spans="1:24" ht="12.75">
      <c r="A840" s="89">
        <v>308010000</v>
      </c>
      <c r="B840" s="30" t="s">
        <v>747</v>
      </c>
      <c r="C840" s="99"/>
      <c r="D840" s="6">
        <v>6</v>
      </c>
      <c r="E840" s="6">
        <v>1</v>
      </c>
      <c r="F840" s="6"/>
      <c r="G840" s="6">
        <v>5</v>
      </c>
      <c r="H840" s="6"/>
      <c r="I840" s="6">
        <v>2</v>
      </c>
      <c r="J840" s="6">
        <v>1</v>
      </c>
      <c r="K840" s="6"/>
      <c r="L840" s="6">
        <v>1</v>
      </c>
      <c r="M840" s="6"/>
      <c r="N840" s="6">
        <v>5</v>
      </c>
      <c r="O840" s="6">
        <v>2</v>
      </c>
      <c r="P840" s="6"/>
      <c r="Q840" s="6">
        <v>3</v>
      </c>
      <c r="R840" s="6"/>
      <c r="S840" s="6">
        <v>3</v>
      </c>
      <c r="T840" s="6"/>
      <c r="U840" s="6"/>
      <c r="V840" s="6">
        <v>3</v>
      </c>
      <c r="W840" s="6"/>
      <c r="X840" s="5">
        <v>315</v>
      </c>
    </row>
    <row r="841" spans="1:24" ht="12.75">
      <c r="A841" s="89">
        <v>308020000</v>
      </c>
      <c r="B841" s="30" t="s">
        <v>748</v>
      </c>
      <c r="C841" s="99"/>
      <c r="D841" s="6">
        <v>1</v>
      </c>
      <c r="E841" s="6">
        <v>1</v>
      </c>
      <c r="F841" s="6"/>
      <c r="G841" s="6"/>
      <c r="H841" s="6"/>
      <c r="I841" s="6">
        <v>2</v>
      </c>
      <c r="J841" s="6">
        <v>1</v>
      </c>
      <c r="K841" s="6"/>
      <c r="L841" s="6">
        <v>1</v>
      </c>
      <c r="M841" s="6"/>
      <c r="N841" s="6">
        <v>2</v>
      </c>
      <c r="O841" s="6">
        <v>2</v>
      </c>
      <c r="P841" s="6"/>
      <c r="Q841" s="6"/>
      <c r="R841" s="6"/>
      <c r="S841" s="6">
        <v>1</v>
      </c>
      <c r="T841" s="6"/>
      <c r="U841" s="6"/>
      <c r="V841" s="6">
        <v>1</v>
      </c>
      <c r="W841" s="6"/>
      <c r="X841" s="5">
        <v>274</v>
      </c>
    </row>
    <row r="842" spans="1:24" ht="12.75">
      <c r="A842" s="89">
        <v>308030000</v>
      </c>
      <c r="B842" s="30" t="s">
        <v>749</v>
      </c>
      <c r="C842" s="99"/>
      <c r="D842" s="6">
        <v>9</v>
      </c>
      <c r="E842" s="6">
        <v>3</v>
      </c>
      <c r="F842" s="6"/>
      <c r="G842" s="6">
        <v>6</v>
      </c>
      <c r="H842" s="6"/>
      <c r="I842" s="6">
        <v>7</v>
      </c>
      <c r="J842" s="6">
        <v>3</v>
      </c>
      <c r="K842" s="6"/>
      <c r="L842" s="6">
        <v>4</v>
      </c>
      <c r="M842" s="6"/>
      <c r="N842" s="6">
        <v>10</v>
      </c>
      <c r="O842" s="6">
        <v>6</v>
      </c>
      <c r="P842" s="6"/>
      <c r="Q842" s="6">
        <v>4</v>
      </c>
      <c r="R842" s="6"/>
      <c r="S842" s="6">
        <v>6</v>
      </c>
      <c r="T842" s="6"/>
      <c r="U842" s="6"/>
      <c r="V842" s="6">
        <v>6</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39</v>
      </c>
      <c r="E844" s="6">
        <v>12</v>
      </c>
      <c r="F844" s="6"/>
      <c r="G844" s="6">
        <v>27</v>
      </c>
      <c r="H844" s="6"/>
      <c r="I844" s="6">
        <v>46</v>
      </c>
      <c r="J844" s="6">
        <v>13</v>
      </c>
      <c r="K844" s="6"/>
      <c r="L844" s="6">
        <v>33</v>
      </c>
      <c r="M844" s="6"/>
      <c r="N844" s="6">
        <v>52</v>
      </c>
      <c r="O844" s="6">
        <v>25</v>
      </c>
      <c r="P844" s="6"/>
      <c r="Q844" s="6">
        <v>27</v>
      </c>
      <c r="R844" s="6"/>
      <c r="S844" s="6">
        <v>33</v>
      </c>
      <c r="T844" s="6"/>
      <c r="U844" s="6"/>
      <c r="V844" s="6">
        <v>33</v>
      </c>
      <c r="W844" s="6"/>
      <c r="X844" s="5">
        <v>240</v>
      </c>
    </row>
    <row r="845" spans="1:24" ht="12.75">
      <c r="A845" s="89">
        <v>310010000</v>
      </c>
      <c r="B845" s="30" t="s">
        <v>752</v>
      </c>
      <c r="C845" s="99"/>
      <c r="D845" s="6">
        <v>32</v>
      </c>
      <c r="E845" s="6">
        <v>25</v>
      </c>
      <c r="F845" s="6"/>
      <c r="G845" s="6">
        <v>7</v>
      </c>
      <c r="H845" s="6"/>
      <c r="I845" s="6">
        <v>562</v>
      </c>
      <c r="J845" s="6">
        <v>322</v>
      </c>
      <c r="K845" s="6">
        <v>1</v>
      </c>
      <c r="L845" s="6">
        <v>239</v>
      </c>
      <c r="M845" s="6"/>
      <c r="N845" s="6">
        <v>484</v>
      </c>
      <c r="O845" s="6">
        <v>347</v>
      </c>
      <c r="P845" s="6">
        <v>1</v>
      </c>
      <c r="Q845" s="6">
        <v>136</v>
      </c>
      <c r="R845" s="6"/>
      <c r="S845" s="6">
        <v>110</v>
      </c>
      <c r="T845" s="6"/>
      <c r="U845" s="6"/>
      <c r="V845" s="6">
        <v>110</v>
      </c>
      <c r="W845" s="6"/>
      <c r="X845" s="5">
        <v>135</v>
      </c>
    </row>
    <row r="846" spans="1:24" ht="12.75">
      <c r="A846" s="89">
        <v>310020000</v>
      </c>
      <c r="B846" s="30" t="s">
        <v>753</v>
      </c>
      <c r="C846" s="99"/>
      <c r="D846" s="6">
        <v>13</v>
      </c>
      <c r="E846" s="6">
        <v>9</v>
      </c>
      <c r="F846" s="6"/>
      <c r="G846" s="6">
        <v>4</v>
      </c>
      <c r="H846" s="6"/>
      <c r="I846" s="6">
        <v>86</v>
      </c>
      <c r="J846" s="6">
        <v>36</v>
      </c>
      <c r="K846" s="6"/>
      <c r="L846" s="6">
        <v>50</v>
      </c>
      <c r="M846" s="6"/>
      <c r="N846" s="6">
        <v>71</v>
      </c>
      <c r="O846" s="6">
        <v>44</v>
      </c>
      <c r="P846" s="6"/>
      <c r="Q846" s="6">
        <v>27</v>
      </c>
      <c r="R846" s="6"/>
      <c r="S846" s="6">
        <v>28</v>
      </c>
      <c r="T846" s="6">
        <v>1</v>
      </c>
      <c r="U846" s="6"/>
      <c r="V846" s="6">
        <v>27</v>
      </c>
      <c r="W846" s="6"/>
      <c r="X846" s="5">
        <v>153</v>
      </c>
    </row>
    <row r="847" spans="1:24" ht="12.75">
      <c r="A847" s="89">
        <v>310030000</v>
      </c>
      <c r="B847" s="30" t="s">
        <v>754</v>
      </c>
      <c r="C847" s="99"/>
      <c r="D847" s="6">
        <v>2</v>
      </c>
      <c r="E847" s="6">
        <v>1</v>
      </c>
      <c r="F847" s="6"/>
      <c r="G847" s="6">
        <v>1</v>
      </c>
      <c r="H847" s="6"/>
      <c r="I847" s="6">
        <v>11</v>
      </c>
      <c r="J847" s="6">
        <v>4</v>
      </c>
      <c r="K847" s="6"/>
      <c r="L847" s="6">
        <v>7</v>
      </c>
      <c r="M847" s="6"/>
      <c r="N847" s="6">
        <v>11</v>
      </c>
      <c r="O847" s="6">
        <v>5</v>
      </c>
      <c r="P847" s="6"/>
      <c r="Q847" s="6">
        <v>6</v>
      </c>
      <c r="R847" s="6"/>
      <c r="S847" s="6">
        <v>2</v>
      </c>
      <c r="T847" s="6"/>
      <c r="U847" s="6"/>
      <c r="V847" s="6">
        <v>2</v>
      </c>
      <c r="W847" s="6"/>
      <c r="X847" s="5">
        <v>296</v>
      </c>
    </row>
    <row r="848" spans="1:24" ht="12.75">
      <c r="A848" s="89">
        <v>310040000</v>
      </c>
      <c r="B848" s="30" t="s">
        <v>755</v>
      </c>
      <c r="C848" s="99"/>
      <c r="D848" s="6">
        <v>10</v>
      </c>
      <c r="E848" s="6"/>
      <c r="F848" s="6"/>
      <c r="G848" s="6">
        <v>10</v>
      </c>
      <c r="H848" s="6"/>
      <c r="I848" s="6">
        <v>34</v>
      </c>
      <c r="J848" s="6">
        <v>9</v>
      </c>
      <c r="K848" s="6"/>
      <c r="L848" s="6">
        <v>25</v>
      </c>
      <c r="M848" s="6"/>
      <c r="N848" s="6">
        <v>29</v>
      </c>
      <c r="O848" s="6">
        <v>9</v>
      </c>
      <c r="P848" s="6"/>
      <c r="Q848" s="6">
        <v>20</v>
      </c>
      <c r="R848" s="6"/>
      <c r="S848" s="6">
        <v>15</v>
      </c>
      <c r="T848" s="6"/>
      <c r="U848" s="6"/>
      <c r="V848" s="6">
        <v>15</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7</v>
      </c>
      <c r="E852" s="6">
        <v>5</v>
      </c>
      <c r="F852" s="6"/>
      <c r="G852" s="6">
        <v>2</v>
      </c>
      <c r="H852" s="6"/>
      <c r="I852" s="6">
        <v>8</v>
      </c>
      <c r="J852" s="6">
        <v>1</v>
      </c>
      <c r="K852" s="6"/>
      <c r="L852" s="6">
        <v>7</v>
      </c>
      <c r="M852" s="6"/>
      <c r="N852" s="6">
        <v>9</v>
      </c>
      <c r="O852" s="6">
        <v>6</v>
      </c>
      <c r="P852" s="6"/>
      <c r="Q852" s="6">
        <v>3</v>
      </c>
      <c r="R852" s="6"/>
      <c r="S852" s="6">
        <v>6</v>
      </c>
      <c r="T852" s="6"/>
      <c r="U852" s="6"/>
      <c r="V852" s="6">
        <v>6</v>
      </c>
      <c r="W852" s="6"/>
      <c r="X852" s="5">
        <v>362</v>
      </c>
    </row>
    <row r="853" spans="1:24" ht="12.75">
      <c r="A853" s="89">
        <v>311010000</v>
      </c>
      <c r="B853" s="30" t="s">
        <v>760</v>
      </c>
      <c r="C853" s="99"/>
      <c r="D853" s="6">
        <v>3</v>
      </c>
      <c r="E853" s="6">
        <v>2</v>
      </c>
      <c r="F853" s="6"/>
      <c r="G853" s="6">
        <v>1</v>
      </c>
      <c r="H853" s="6"/>
      <c r="I853" s="6">
        <v>14</v>
      </c>
      <c r="J853" s="6">
        <v>2</v>
      </c>
      <c r="K853" s="6"/>
      <c r="L853" s="6">
        <v>12</v>
      </c>
      <c r="M853" s="6"/>
      <c r="N853" s="6">
        <v>6</v>
      </c>
      <c r="O853" s="6">
        <v>4</v>
      </c>
      <c r="P853" s="6"/>
      <c r="Q853" s="6">
        <v>2</v>
      </c>
      <c r="R853" s="6"/>
      <c r="S853" s="6">
        <v>11</v>
      </c>
      <c r="T853" s="6"/>
      <c r="U853" s="6"/>
      <c r="V853" s="6">
        <v>11</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6</v>
      </c>
      <c r="E856" s="6">
        <v>1</v>
      </c>
      <c r="F856" s="6"/>
      <c r="G856" s="6">
        <v>5</v>
      </c>
      <c r="H856" s="6"/>
      <c r="I856" s="6">
        <v>10</v>
      </c>
      <c r="J856" s="6">
        <v>3</v>
      </c>
      <c r="K856" s="6"/>
      <c r="L856" s="6">
        <v>7</v>
      </c>
      <c r="M856" s="6"/>
      <c r="N856" s="6">
        <v>12</v>
      </c>
      <c r="O856" s="6">
        <v>4</v>
      </c>
      <c r="P856" s="6"/>
      <c r="Q856" s="6">
        <v>8</v>
      </c>
      <c r="R856" s="6"/>
      <c r="S856" s="6">
        <v>4</v>
      </c>
      <c r="T856" s="6"/>
      <c r="U856" s="6"/>
      <c r="V856" s="6">
        <v>4</v>
      </c>
      <c r="W856" s="6"/>
      <c r="X856" s="5">
        <v>239</v>
      </c>
    </row>
    <row r="857" spans="1:24" ht="26.25">
      <c r="A857" s="89">
        <v>311030000</v>
      </c>
      <c r="B857" s="30" t="s">
        <v>764</v>
      </c>
      <c r="C857" s="99"/>
      <c r="D857" s="6"/>
      <c r="E857" s="6"/>
      <c r="F857" s="6"/>
      <c r="G857" s="6"/>
      <c r="H857" s="6"/>
      <c r="I857" s="6">
        <v>1</v>
      </c>
      <c r="J857" s="6"/>
      <c r="K857" s="6"/>
      <c r="L857" s="6">
        <v>1</v>
      </c>
      <c r="M857" s="6"/>
      <c r="N857" s="6"/>
      <c r="O857" s="6"/>
      <c r="P857" s="6"/>
      <c r="Q857" s="6"/>
      <c r="R857" s="6"/>
      <c r="S857" s="6">
        <v>1</v>
      </c>
      <c r="T857" s="6"/>
      <c r="U857" s="6"/>
      <c r="V857" s="6">
        <v>1</v>
      </c>
      <c r="W857" s="6"/>
      <c r="X857" s="5">
        <v>345</v>
      </c>
    </row>
    <row r="858" spans="1:24" ht="12.75">
      <c r="A858" s="89">
        <v>312000000</v>
      </c>
      <c r="B858" s="30" t="s">
        <v>765</v>
      </c>
      <c r="C858" s="99"/>
      <c r="D858" s="6">
        <v>17</v>
      </c>
      <c r="E858" s="6">
        <v>4</v>
      </c>
      <c r="F858" s="6"/>
      <c r="G858" s="6">
        <v>13</v>
      </c>
      <c r="H858" s="6"/>
      <c r="I858" s="6">
        <v>15</v>
      </c>
      <c r="J858" s="6">
        <v>4</v>
      </c>
      <c r="K858" s="6"/>
      <c r="L858" s="6">
        <v>11</v>
      </c>
      <c r="M858" s="6"/>
      <c r="N858" s="6">
        <v>15</v>
      </c>
      <c r="O858" s="6">
        <v>8</v>
      </c>
      <c r="P858" s="6"/>
      <c r="Q858" s="6">
        <v>7</v>
      </c>
      <c r="R858" s="6"/>
      <c r="S858" s="6">
        <v>17</v>
      </c>
      <c r="T858" s="6"/>
      <c r="U858" s="6"/>
      <c r="V858" s="6">
        <v>17</v>
      </c>
      <c r="W858" s="6"/>
      <c r="X858" s="5">
        <v>315</v>
      </c>
    </row>
    <row r="859" spans="1:24" ht="12.75">
      <c r="A859" s="89">
        <v>313000000</v>
      </c>
      <c r="B859" s="30" t="s">
        <v>766</v>
      </c>
      <c r="C859" s="99"/>
      <c r="D859" s="6">
        <v>5</v>
      </c>
      <c r="E859" s="6">
        <v>4</v>
      </c>
      <c r="F859" s="6"/>
      <c r="G859" s="6">
        <v>1</v>
      </c>
      <c r="H859" s="6"/>
      <c r="I859" s="6">
        <v>15</v>
      </c>
      <c r="J859" s="6">
        <v>7</v>
      </c>
      <c r="K859" s="6"/>
      <c r="L859" s="6">
        <v>8</v>
      </c>
      <c r="M859" s="6"/>
      <c r="N859" s="6">
        <v>14</v>
      </c>
      <c r="O859" s="6">
        <v>11</v>
      </c>
      <c r="P859" s="6"/>
      <c r="Q859" s="6">
        <v>3</v>
      </c>
      <c r="R859" s="6"/>
      <c r="S859" s="6">
        <v>6</v>
      </c>
      <c r="T859" s="6"/>
      <c r="U859" s="6"/>
      <c r="V859" s="6">
        <v>6</v>
      </c>
      <c r="W859" s="6"/>
      <c r="X859" s="5">
        <v>245</v>
      </c>
    </row>
    <row r="860" spans="1:24" ht="12.75">
      <c r="A860" s="89">
        <v>314000000</v>
      </c>
      <c r="B860" s="30" t="s">
        <v>767</v>
      </c>
      <c r="C860" s="99"/>
      <c r="D860" s="6">
        <v>1</v>
      </c>
      <c r="E860" s="6">
        <v>1</v>
      </c>
      <c r="F860" s="6"/>
      <c r="G860" s="6"/>
      <c r="H860" s="6"/>
      <c r="I860" s="6">
        <v>9</v>
      </c>
      <c r="J860" s="6">
        <v>6</v>
      </c>
      <c r="K860" s="6"/>
      <c r="L860" s="6">
        <v>3</v>
      </c>
      <c r="M860" s="6"/>
      <c r="N860" s="6">
        <v>7</v>
      </c>
      <c r="O860" s="6">
        <v>6</v>
      </c>
      <c r="P860" s="6"/>
      <c r="Q860" s="6">
        <v>1</v>
      </c>
      <c r="R860" s="6"/>
      <c r="S860" s="6">
        <v>3</v>
      </c>
      <c r="T860" s="6">
        <v>1</v>
      </c>
      <c r="U860" s="6"/>
      <c r="V860" s="6">
        <v>2</v>
      </c>
      <c r="W860" s="6"/>
      <c r="X860" s="5">
        <v>322</v>
      </c>
    </row>
    <row r="861" spans="1:24" ht="12.75">
      <c r="A861" s="91">
        <v>351000000</v>
      </c>
      <c r="B861" s="37" t="s">
        <v>1951</v>
      </c>
      <c r="C861" s="99"/>
      <c r="D861" s="38">
        <v>4</v>
      </c>
      <c r="E861" s="38">
        <v>1</v>
      </c>
      <c r="F861" s="38"/>
      <c r="G861" s="38">
        <v>3</v>
      </c>
      <c r="H861" s="38"/>
      <c r="I861" s="38"/>
      <c r="J861" s="38"/>
      <c r="K861" s="38"/>
      <c r="L861" s="38"/>
      <c r="M861" s="38"/>
      <c r="N861" s="38">
        <v>2</v>
      </c>
      <c r="O861" s="38">
        <v>1</v>
      </c>
      <c r="P861" s="38"/>
      <c r="Q861" s="38">
        <v>1</v>
      </c>
      <c r="R861" s="38"/>
      <c r="S861" s="38">
        <v>2</v>
      </c>
      <c r="T861" s="38"/>
      <c r="U861" s="38"/>
      <c r="V861" s="38">
        <v>2</v>
      </c>
      <c r="W861" s="38"/>
      <c r="X861" s="36">
        <v>231</v>
      </c>
    </row>
    <row r="862" spans="1:24" ht="12.75">
      <c r="A862" s="165" t="s">
        <v>2212</v>
      </c>
      <c r="B862" s="166"/>
      <c r="C862" s="98"/>
      <c r="D862" s="32">
        <f>SUM(E862:H862)</f>
        <v>13</v>
      </c>
      <c r="E862" s="32">
        <f>SUM(E863:E895)</f>
        <v>1</v>
      </c>
      <c r="F862" s="32">
        <f>SUM(F863:F895)</f>
        <v>0</v>
      </c>
      <c r="G862" s="32">
        <f>SUM(G863:G895)</f>
        <v>12</v>
      </c>
      <c r="H862" s="32">
        <f>SUM(H863:H895)</f>
        <v>0</v>
      </c>
      <c r="I862" s="32">
        <f>SUM(J862:M862)</f>
        <v>150</v>
      </c>
      <c r="J862" s="32">
        <f>SUM(J863:J895)</f>
        <v>28</v>
      </c>
      <c r="K862" s="32">
        <f>SUM(K863:K895)</f>
        <v>0</v>
      </c>
      <c r="L862" s="32">
        <f>SUM(L863:L895)</f>
        <v>122</v>
      </c>
      <c r="M862" s="32">
        <f>SUM(M863:M895)</f>
        <v>0</v>
      </c>
      <c r="N862" s="32">
        <f>SUM(O862:R862)</f>
        <v>125</v>
      </c>
      <c r="O862" s="32">
        <f>SUM(O863:O895)</f>
        <v>29</v>
      </c>
      <c r="P862" s="32">
        <f>SUM(P863:P895)</f>
        <v>0</v>
      </c>
      <c r="Q862" s="32">
        <f>SUM(Q863:Q895)</f>
        <v>96</v>
      </c>
      <c r="R862" s="32">
        <f>SUM(R863:R895)</f>
        <v>0</v>
      </c>
      <c r="S862" s="32">
        <f>SUM(T862:W862)</f>
        <v>38</v>
      </c>
      <c r="T862" s="32">
        <f>SUM(T863:T895)</f>
        <v>0</v>
      </c>
      <c r="U862" s="32">
        <f>SUM(U863:U895)</f>
        <v>0</v>
      </c>
      <c r="V862" s="32">
        <f>SUM(V863:V895)</f>
        <v>38</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6.25">
      <c r="A864" s="89">
        <v>331010000</v>
      </c>
      <c r="B864" s="30" t="s">
        <v>769</v>
      </c>
      <c r="C864" s="99"/>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13</v>
      </c>
      <c r="J866" s="40"/>
      <c r="K866" s="40"/>
      <c r="L866" s="40">
        <v>13</v>
      </c>
      <c r="M866" s="40"/>
      <c r="N866" s="40">
        <v>1</v>
      </c>
      <c r="O866" s="40"/>
      <c r="P866" s="40"/>
      <c r="Q866" s="40">
        <v>1</v>
      </c>
      <c r="R866" s="40"/>
      <c r="S866" s="40">
        <v>13</v>
      </c>
      <c r="T866" s="40"/>
      <c r="U866" s="40"/>
      <c r="V866" s="40">
        <v>13</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c r="A868" s="90">
        <v>331020000</v>
      </c>
      <c r="B868" s="42" t="s">
        <v>773</v>
      </c>
      <c r="C868" s="99"/>
      <c r="D868" s="40">
        <v>1</v>
      </c>
      <c r="E868" s="40"/>
      <c r="F868" s="40"/>
      <c r="G868" s="40">
        <v>1</v>
      </c>
      <c r="H868" s="40"/>
      <c r="I868" s="40"/>
      <c r="J868" s="40"/>
      <c r="K868" s="40"/>
      <c r="L868" s="40"/>
      <c r="M868" s="40"/>
      <c r="N868" s="40">
        <v>1</v>
      </c>
      <c r="O868" s="40"/>
      <c r="P868" s="40"/>
      <c r="Q868" s="40">
        <v>1</v>
      </c>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4</v>
      </c>
      <c r="J869" s="40">
        <v>1</v>
      </c>
      <c r="K869" s="40"/>
      <c r="L869" s="40">
        <v>3</v>
      </c>
      <c r="M869" s="40"/>
      <c r="N869" s="40">
        <v>1</v>
      </c>
      <c r="O869" s="40">
        <v>1</v>
      </c>
      <c r="P869" s="40"/>
      <c r="Q869" s="40"/>
      <c r="R869" s="40"/>
      <c r="S869" s="40">
        <v>3</v>
      </c>
      <c r="T869" s="40"/>
      <c r="U869" s="40"/>
      <c r="V869" s="40">
        <v>3</v>
      </c>
      <c r="W869" s="40"/>
      <c r="X869" s="39">
        <v>215</v>
      </c>
      <c r="Y869" s="105"/>
      <c r="Z869" s="105"/>
    </row>
    <row r="870" spans="1:26" s="41" customFormat="1" ht="26.2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v>
      </c>
      <c r="J872" s="40"/>
      <c r="K872" s="40"/>
      <c r="L872" s="40">
        <v>1</v>
      </c>
      <c r="M872" s="40"/>
      <c r="N872" s="40"/>
      <c r="O872" s="40"/>
      <c r="P872" s="40"/>
      <c r="Q872" s="40"/>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c r="J875" s="40"/>
      <c r="K875" s="40"/>
      <c r="L875" s="40"/>
      <c r="M875" s="40"/>
      <c r="N875" s="40">
        <v>1</v>
      </c>
      <c r="O875" s="40"/>
      <c r="P875" s="40"/>
      <c r="Q875" s="40">
        <v>1</v>
      </c>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11</v>
      </c>
      <c r="J876" s="40">
        <v>2</v>
      </c>
      <c r="K876" s="40"/>
      <c r="L876" s="40">
        <v>9</v>
      </c>
      <c r="M876" s="40"/>
      <c r="N876" s="40">
        <v>11</v>
      </c>
      <c r="O876" s="40">
        <v>2</v>
      </c>
      <c r="P876" s="40"/>
      <c r="Q876" s="40">
        <v>9</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3</v>
      </c>
      <c r="J877" s="40">
        <v>1</v>
      </c>
      <c r="K877" s="40"/>
      <c r="L877" s="40">
        <v>2</v>
      </c>
      <c r="M877" s="40"/>
      <c r="N877" s="40">
        <v>3</v>
      </c>
      <c r="O877" s="40">
        <v>1</v>
      </c>
      <c r="P877" s="40"/>
      <c r="Q877" s="40">
        <v>2</v>
      </c>
      <c r="R877" s="40"/>
      <c r="S877" s="40"/>
      <c r="T877" s="40"/>
      <c r="U877" s="40"/>
      <c r="V877" s="40"/>
      <c r="W877" s="40"/>
      <c r="X877" s="39">
        <v>165</v>
      </c>
      <c r="Y877" s="105"/>
      <c r="Z877" s="105"/>
    </row>
    <row r="878" spans="1:26" s="41" customFormat="1" ht="12.75">
      <c r="A878" s="90">
        <v>331060201</v>
      </c>
      <c r="B878" s="42" t="s">
        <v>781</v>
      </c>
      <c r="C878" s="99"/>
      <c r="D878" s="40">
        <v>1</v>
      </c>
      <c r="E878" s="40">
        <v>1</v>
      </c>
      <c r="F878" s="40"/>
      <c r="G878" s="40"/>
      <c r="H878" s="40"/>
      <c r="I878" s="40">
        <v>39</v>
      </c>
      <c r="J878" s="40">
        <v>3</v>
      </c>
      <c r="K878" s="40"/>
      <c r="L878" s="40">
        <v>36</v>
      </c>
      <c r="M878" s="40"/>
      <c r="N878" s="40">
        <v>40</v>
      </c>
      <c r="O878" s="40">
        <v>4</v>
      </c>
      <c r="P878" s="40"/>
      <c r="Q878" s="40">
        <v>36</v>
      </c>
      <c r="R878" s="40"/>
      <c r="S878" s="40"/>
      <c r="T878" s="40"/>
      <c r="U878" s="40"/>
      <c r="V878" s="40"/>
      <c r="W878" s="40"/>
      <c r="X878" s="39">
        <v>144</v>
      </c>
      <c r="Y878" s="105"/>
      <c r="Z878" s="105"/>
    </row>
    <row r="879" spans="1:26" s="41" customFormat="1" ht="12.75">
      <c r="A879" s="90">
        <v>331060300</v>
      </c>
      <c r="B879" s="42" t="s">
        <v>783</v>
      </c>
      <c r="C879" s="99"/>
      <c r="D879" s="40">
        <v>9</v>
      </c>
      <c r="E879" s="40"/>
      <c r="F879" s="40"/>
      <c r="G879" s="40">
        <v>9</v>
      </c>
      <c r="H879" s="40"/>
      <c r="I879" s="40">
        <v>61</v>
      </c>
      <c r="J879" s="40">
        <v>20</v>
      </c>
      <c r="K879" s="40"/>
      <c r="L879" s="40">
        <v>41</v>
      </c>
      <c r="M879" s="40"/>
      <c r="N879" s="40">
        <v>53</v>
      </c>
      <c r="O879" s="40">
        <v>20</v>
      </c>
      <c r="P879" s="40"/>
      <c r="Q879" s="40">
        <v>33</v>
      </c>
      <c r="R879" s="40"/>
      <c r="S879" s="40">
        <v>17</v>
      </c>
      <c r="T879" s="40"/>
      <c r="U879" s="40"/>
      <c r="V879" s="40">
        <v>17</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c r="E882" s="40"/>
      <c r="F882" s="40"/>
      <c r="G882" s="40"/>
      <c r="H882" s="40"/>
      <c r="I882" s="40">
        <v>1</v>
      </c>
      <c r="J882" s="40"/>
      <c r="K882" s="40"/>
      <c r="L882" s="40">
        <v>1</v>
      </c>
      <c r="M882" s="40"/>
      <c r="N882" s="40">
        <v>1</v>
      </c>
      <c r="O882" s="40"/>
      <c r="P882" s="40"/>
      <c r="Q882" s="40">
        <v>1</v>
      </c>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6.2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6</v>
      </c>
      <c r="J889" s="40"/>
      <c r="K889" s="40"/>
      <c r="L889" s="40">
        <v>6</v>
      </c>
      <c r="M889" s="40"/>
      <c r="N889" s="40">
        <v>6</v>
      </c>
      <c r="O889" s="40"/>
      <c r="P889" s="40"/>
      <c r="Q889" s="40">
        <v>6</v>
      </c>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1</v>
      </c>
      <c r="J890" s="40">
        <v>1</v>
      </c>
      <c r="K890" s="40"/>
      <c r="L890" s="40"/>
      <c r="M890" s="40"/>
      <c r="N890" s="40">
        <v>1</v>
      </c>
      <c r="O890" s="40">
        <v>1</v>
      </c>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6</v>
      </c>
      <c r="J893" s="40"/>
      <c r="K893" s="40"/>
      <c r="L893" s="40">
        <v>6</v>
      </c>
      <c r="M893" s="40"/>
      <c r="N893" s="40">
        <v>3</v>
      </c>
      <c r="O893" s="40"/>
      <c r="P893" s="40"/>
      <c r="Q893" s="40">
        <v>3</v>
      </c>
      <c r="R893" s="40"/>
      <c r="S893" s="40">
        <v>3</v>
      </c>
      <c r="T893" s="40"/>
      <c r="U893" s="40"/>
      <c r="V893" s="40">
        <v>3</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1</v>
      </c>
      <c r="J896" s="32"/>
      <c r="K896" s="32"/>
      <c r="L896" s="32">
        <v>1</v>
      </c>
      <c r="M896" s="32"/>
      <c r="N896" s="32"/>
      <c r="O896" s="32"/>
      <c r="P896" s="32"/>
      <c r="Q896" s="32"/>
      <c r="R896" s="32"/>
      <c r="S896" s="32">
        <v>1</v>
      </c>
      <c r="T896" s="32"/>
      <c r="U896" s="32"/>
      <c r="V896" s="32">
        <v>1</v>
      </c>
      <c r="W896" s="32"/>
      <c r="X896" s="34">
        <v>206</v>
      </c>
    </row>
    <row r="897" spans="1:24" ht="12.75" customHeight="1">
      <c r="A897" s="92">
        <v>600010000</v>
      </c>
      <c r="B897" s="35" t="s">
        <v>2340</v>
      </c>
      <c r="C897" s="98"/>
      <c r="D897" s="32"/>
      <c r="E897" s="32"/>
      <c r="F897" s="32"/>
      <c r="G897" s="32"/>
      <c r="H897" s="32"/>
      <c r="I897" s="32">
        <v>32</v>
      </c>
      <c r="J897" s="32">
        <v>4</v>
      </c>
      <c r="K897" s="32"/>
      <c r="L897" s="32">
        <v>28</v>
      </c>
      <c r="M897" s="32"/>
      <c r="N897" s="32">
        <v>27</v>
      </c>
      <c r="O897" s="32">
        <v>4</v>
      </c>
      <c r="P897" s="32"/>
      <c r="Q897" s="32">
        <v>23</v>
      </c>
      <c r="R897" s="32"/>
      <c r="S897" s="32">
        <v>5</v>
      </c>
      <c r="T897" s="32"/>
      <c r="U897" s="32"/>
      <c r="V897" s="32">
        <v>5</v>
      </c>
      <c r="W897" s="32"/>
      <c r="X897" s="34">
        <v>98</v>
      </c>
    </row>
    <row r="898" spans="1:24" ht="12.75">
      <c r="A898" s="92">
        <v>600020000</v>
      </c>
      <c r="B898" s="35" t="s">
        <v>2335</v>
      </c>
      <c r="C898" s="98"/>
      <c r="D898" s="32"/>
      <c r="E898" s="32"/>
      <c r="F898" s="32"/>
      <c r="G898" s="32"/>
      <c r="H898" s="32"/>
      <c r="I898" s="32">
        <v>15</v>
      </c>
      <c r="J898" s="32"/>
      <c r="K898" s="32"/>
      <c r="L898" s="32">
        <v>15</v>
      </c>
      <c r="M898" s="32"/>
      <c r="N898" s="32">
        <v>15</v>
      </c>
      <c r="O898" s="32"/>
      <c r="P898" s="32"/>
      <c r="Q898" s="32">
        <v>15</v>
      </c>
      <c r="R898" s="32"/>
      <c r="S898" s="32"/>
      <c r="T898" s="32"/>
      <c r="U898" s="32"/>
      <c r="V898" s="32"/>
      <c r="W898" s="32"/>
      <c r="X898" s="34">
        <v>60</v>
      </c>
    </row>
    <row r="899" spans="1:24" ht="12.75">
      <c r="A899" s="92">
        <v>600030000</v>
      </c>
      <c r="B899" s="35" t="s">
        <v>2336</v>
      </c>
      <c r="C899" s="98"/>
      <c r="D899" s="32"/>
      <c r="E899" s="32"/>
      <c r="F899" s="32"/>
      <c r="G899" s="32"/>
      <c r="H899" s="32"/>
      <c r="I899" s="32">
        <v>88</v>
      </c>
      <c r="J899" s="32"/>
      <c r="K899" s="32"/>
      <c r="L899" s="32">
        <v>88</v>
      </c>
      <c r="M899" s="32"/>
      <c r="N899" s="32">
        <v>74</v>
      </c>
      <c r="O899" s="32"/>
      <c r="P899" s="32"/>
      <c r="Q899" s="32">
        <v>74</v>
      </c>
      <c r="R899" s="32"/>
      <c r="S899" s="32">
        <v>14</v>
      </c>
      <c r="T899" s="32"/>
      <c r="U899" s="32"/>
      <c r="V899" s="32">
        <v>14</v>
      </c>
      <c r="W899" s="32"/>
      <c r="X899" s="34">
        <v>60</v>
      </c>
    </row>
    <row r="900" spans="1:24" ht="12.75">
      <c r="A900" s="92">
        <v>600040000</v>
      </c>
      <c r="B900" s="35" t="s">
        <v>2337</v>
      </c>
      <c r="C900" s="98"/>
      <c r="D900" s="32">
        <v>1</v>
      </c>
      <c r="E900" s="32"/>
      <c r="F900" s="32"/>
      <c r="G900" s="32">
        <v>1</v>
      </c>
      <c r="H900" s="32"/>
      <c r="I900" s="32">
        <v>4</v>
      </c>
      <c r="J900" s="32"/>
      <c r="K900" s="32"/>
      <c r="L900" s="32">
        <v>4</v>
      </c>
      <c r="M900" s="32"/>
      <c r="N900" s="32">
        <v>5</v>
      </c>
      <c r="O900" s="32"/>
      <c r="P900" s="32"/>
      <c r="Q900" s="32">
        <v>5</v>
      </c>
      <c r="R900" s="32"/>
      <c r="S900" s="32"/>
      <c r="T900" s="32"/>
      <c r="U900" s="32"/>
      <c r="V900" s="32"/>
      <c r="W900" s="32"/>
      <c r="X900" s="34">
        <v>78</v>
      </c>
    </row>
    <row r="901" spans="1:24" ht="12.75">
      <c r="A901" s="92">
        <v>600050000</v>
      </c>
      <c r="B901" s="35" t="s">
        <v>2338</v>
      </c>
      <c r="C901" s="98"/>
      <c r="D901" s="32">
        <v>2</v>
      </c>
      <c r="E901" s="32"/>
      <c r="F901" s="32"/>
      <c r="G901" s="32">
        <v>2</v>
      </c>
      <c r="H901" s="32"/>
      <c r="I901" s="32">
        <v>17</v>
      </c>
      <c r="J901" s="32"/>
      <c r="K901" s="32"/>
      <c r="L901" s="32">
        <v>17</v>
      </c>
      <c r="M901" s="32"/>
      <c r="N901" s="32">
        <v>16</v>
      </c>
      <c r="O901" s="32"/>
      <c r="P901" s="32"/>
      <c r="Q901" s="32">
        <v>16</v>
      </c>
      <c r="R901" s="32"/>
      <c r="S901" s="32">
        <v>3</v>
      </c>
      <c r="T901" s="32"/>
      <c r="U901" s="32"/>
      <c r="V901" s="32">
        <v>3</v>
      </c>
      <c r="W901" s="32"/>
      <c r="X901" s="34">
        <v>87</v>
      </c>
    </row>
    <row r="902" spans="1:24" ht="12.75">
      <c r="A902" s="92">
        <v>600060000</v>
      </c>
      <c r="B902" s="35" t="s">
        <v>2329</v>
      </c>
      <c r="C902" s="98"/>
      <c r="D902" s="32">
        <v>2</v>
      </c>
      <c r="E902" s="32"/>
      <c r="F902" s="32"/>
      <c r="G902" s="32">
        <v>2</v>
      </c>
      <c r="H902" s="32"/>
      <c r="I902" s="32">
        <v>1</v>
      </c>
      <c r="J902" s="32"/>
      <c r="K902" s="32"/>
      <c r="L902" s="32">
        <v>1</v>
      </c>
      <c r="M902" s="32"/>
      <c r="N902" s="32">
        <v>1</v>
      </c>
      <c r="O902" s="32"/>
      <c r="P902" s="32"/>
      <c r="Q902" s="32">
        <v>1</v>
      </c>
      <c r="R902" s="32"/>
      <c r="S902" s="32">
        <v>2</v>
      </c>
      <c r="T902" s="32"/>
      <c r="U902" s="32"/>
      <c r="V902" s="32">
        <v>2</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2</v>
      </c>
      <c r="E904" s="32">
        <v>1</v>
      </c>
      <c r="F904" s="32"/>
      <c r="G904" s="32">
        <v>1</v>
      </c>
      <c r="H904" s="32"/>
      <c r="I904" s="32">
        <v>6</v>
      </c>
      <c r="J904" s="32">
        <v>1</v>
      </c>
      <c r="K904" s="32"/>
      <c r="L904" s="32">
        <v>5</v>
      </c>
      <c r="M904" s="32"/>
      <c r="N904" s="32">
        <v>7</v>
      </c>
      <c r="O904" s="32">
        <v>2</v>
      </c>
      <c r="P904" s="32"/>
      <c r="Q904" s="32">
        <v>5</v>
      </c>
      <c r="R904" s="32"/>
      <c r="S904" s="32">
        <v>1</v>
      </c>
      <c r="T904" s="32"/>
      <c r="U904" s="32"/>
      <c r="V904" s="32">
        <v>1</v>
      </c>
      <c r="W904" s="32"/>
      <c r="X904" s="34">
        <v>120</v>
      </c>
    </row>
    <row r="905" spans="1:24" ht="12.75" customHeight="1">
      <c r="A905" s="92">
        <v>600090000</v>
      </c>
      <c r="B905" s="35" t="s">
        <v>2341</v>
      </c>
      <c r="C905" s="98"/>
      <c r="D905" s="32">
        <v>2</v>
      </c>
      <c r="E905" s="32"/>
      <c r="F905" s="32"/>
      <c r="G905" s="32">
        <v>2</v>
      </c>
      <c r="H905" s="32"/>
      <c r="I905" s="32"/>
      <c r="J905" s="32"/>
      <c r="K905" s="32"/>
      <c r="L905" s="32"/>
      <c r="M905" s="32"/>
      <c r="N905" s="32">
        <v>2</v>
      </c>
      <c r="O905" s="32"/>
      <c r="P905" s="32"/>
      <c r="Q905" s="32">
        <v>2</v>
      </c>
      <c r="R905" s="32"/>
      <c r="S905" s="32"/>
      <c r="T905" s="32"/>
      <c r="U905" s="32"/>
      <c r="V905" s="32"/>
      <c r="W905" s="32"/>
      <c r="X905" s="34">
        <v>104</v>
      </c>
    </row>
    <row r="906" spans="1:24" ht="12.75" customHeight="1">
      <c r="A906" s="92">
        <v>600100000</v>
      </c>
      <c r="B906" s="35" t="s">
        <v>2342</v>
      </c>
      <c r="C906" s="98"/>
      <c r="D906" s="32">
        <v>4</v>
      </c>
      <c r="E906" s="32"/>
      <c r="F906" s="32"/>
      <c r="G906" s="32">
        <v>4</v>
      </c>
      <c r="H906" s="32"/>
      <c r="I906" s="32">
        <v>65</v>
      </c>
      <c r="J906" s="32">
        <v>1</v>
      </c>
      <c r="K906" s="32"/>
      <c r="L906" s="32">
        <v>64</v>
      </c>
      <c r="M906" s="32"/>
      <c r="N906" s="32">
        <v>43</v>
      </c>
      <c r="O906" s="32">
        <v>1</v>
      </c>
      <c r="P906" s="32"/>
      <c r="Q906" s="32">
        <v>42</v>
      </c>
      <c r="R906" s="32"/>
      <c r="S906" s="32">
        <v>26</v>
      </c>
      <c r="T906" s="32"/>
      <c r="U906" s="32"/>
      <c r="V906" s="32">
        <v>26</v>
      </c>
      <c r="W906" s="32"/>
      <c r="X906" s="34">
        <v>87</v>
      </c>
    </row>
    <row r="907" spans="1:24" ht="12.75" customHeight="1">
      <c r="A907" s="92">
        <v>600110000</v>
      </c>
      <c r="B907" s="35" t="s">
        <v>2333</v>
      </c>
      <c r="C907" s="98"/>
      <c r="D907" s="32">
        <v>11</v>
      </c>
      <c r="E907" s="32"/>
      <c r="F907" s="32"/>
      <c r="G907" s="32">
        <v>11</v>
      </c>
      <c r="H907" s="32"/>
      <c r="I907" s="32">
        <v>211</v>
      </c>
      <c r="J907" s="32">
        <v>1</v>
      </c>
      <c r="K907" s="32"/>
      <c r="L907" s="32">
        <v>210</v>
      </c>
      <c r="M907" s="32"/>
      <c r="N907" s="32">
        <v>170</v>
      </c>
      <c r="O907" s="32">
        <v>1</v>
      </c>
      <c r="P907" s="32"/>
      <c r="Q907" s="32">
        <v>169</v>
      </c>
      <c r="R907" s="32"/>
      <c r="S907" s="32">
        <v>52</v>
      </c>
      <c r="T907" s="32"/>
      <c r="U907" s="32"/>
      <c r="V907" s="32">
        <v>52</v>
      </c>
      <c r="W907" s="32"/>
      <c r="X907" s="34">
        <v>156</v>
      </c>
    </row>
    <row r="908" spans="1:24" ht="12.75">
      <c r="A908" s="92">
        <v>600120000</v>
      </c>
      <c r="B908" s="35" t="s">
        <v>2332</v>
      </c>
      <c r="C908" s="98"/>
      <c r="D908" s="32">
        <v>4</v>
      </c>
      <c r="E908" s="32"/>
      <c r="F908" s="32"/>
      <c r="G908" s="32">
        <v>4</v>
      </c>
      <c r="H908" s="32"/>
      <c r="I908" s="32"/>
      <c r="J908" s="32"/>
      <c r="K908" s="32"/>
      <c r="L908" s="32"/>
      <c r="M908" s="32"/>
      <c r="N908" s="32">
        <v>4</v>
      </c>
      <c r="O908" s="32"/>
      <c r="P908" s="32"/>
      <c r="Q908" s="32">
        <v>4</v>
      </c>
      <c r="R908" s="32"/>
      <c r="S908" s="32"/>
      <c r="T908" s="32"/>
      <c r="U908" s="32"/>
      <c r="V908" s="32"/>
      <c r="W908" s="32"/>
      <c r="X908" s="34">
        <v>91</v>
      </c>
    </row>
    <row r="909" spans="1:24" ht="12.75">
      <c r="A909" s="92">
        <v>600130000</v>
      </c>
      <c r="B909" s="35" t="s">
        <v>2343</v>
      </c>
      <c r="C909" s="98"/>
      <c r="D909" s="32">
        <v>2</v>
      </c>
      <c r="E909" s="32"/>
      <c r="F909" s="32"/>
      <c r="G909" s="32">
        <v>2</v>
      </c>
      <c r="H909" s="32"/>
      <c r="I909" s="32">
        <v>34</v>
      </c>
      <c r="J909" s="32">
        <v>3</v>
      </c>
      <c r="K909" s="32"/>
      <c r="L909" s="32">
        <v>31</v>
      </c>
      <c r="M909" s="32"/>
      <c r="N909" s="32">
        <v>31</v>
      </c>
      <c r="O909" s="32">
        <v>3</v>
      </c>
      <c r="P909" s="32"/>
      <c r="Q909" s="32">
        <v>28</v>
      </c>
      <c r="R909" s="32"/>
      <c r="S909" s="32">
        <v>5</v>
      </c>
      <c r="T909" s="32"/>
      <c r="U909" s="32"/>
      <c r="V909" s="32">
        <v>5</v>
      </c>
      <c r="W909" s="32"/>
      <c r="X909" s="34">
        <v>60</v>
      </c>
    </row>
    <row r="910" spans="1:24" ht="12.75" customHeight="1">
      <c r="A910" s="92">
        <v>600140000</v>
      </c>
      <c r="B910" s="35" t="s">
        <v>2328</v>
      </c>
      <c r="C910" s="98"/>
      <c r="D910" s="32">
        <v>14</v>
      </c>
      <c r="E910" s="32">
        <v>2</v>
      </c>
      <c r="F910" s="32"/>
      <c r="G910" s="32">
        <v>12</v>
      </c>
      <c r="H910" s="32"/>
      <c r="I910" s="32">
        <v>72</v>
      </c>
      <c r="J910" s="32">
        <v>5</v>
      </c>
      <c r="K910" s="32"/>
      <c r="L910" s="32">
        <v>67</v>
      </c>
      <c r="M910" s="32"/>
      <c r="N910" s="32">
        <v>65</v>
      </c>
      <c r="O910" s="32">
        <v>7</v>
      </c>
      <c r="P910" s="32"/>
      <c r="Q910" s="32">
        <v>58</v>
      </c>
      <c r="R910" s="32"/>
      <c r="S910" s="32">
        <v>21</v>
      </c>
      <c r="T910" s="32"/>
      <c r="U910" s="32"/>
      <c r="V910" s="32">
        <v>21</v>
      </c>
      <c r="W910" s="32"/>
      <c r="X910" s="34">
        <v>87</v>
      </c>
    </row>
    <row r="911" spans="1:24" ht="12.75">
      <c r="A911" s="172" t="s">
        <v>4</v>
      </c>
      <c r="B911" s="173"/>
      <c r="C911" s="100"/>
      <c r="D911" s="7">
        <f>SUM(E911:H911)</f>
        <v>721</v>
      </c>
      <c r="E911" s="7">
        <f>SUM(E756,E766,E862,E896:E910)</f>
        <v>230</v>
      </c>
      <c r="F911" s="7">
        <f>SUM(F756,F766,F862,F896:F910)</f>
        <v>0</v>
      </c>
      <c r="G911" s="7">
        <f>SUM(G756,G766,G862,G896:G910)</f>
        <v>491</v>
      </c>
      <c r="H911" s="7">
        <f>SUM(H756,H766,H862,H896:H910)</f>
        <v>0</v>
      </c>
      <c r="I911" s="7">
        <f>SUM(J911:M911)</f>
        <v>4552</v>
      </c>
      <c r="J911" s="7">
        <f>SUM(J756,J766,J862,J896:J910)</f>
        <v>1035</v>
      </c>
      <c r="K911" s="7">
        <f>SUM(K756,K766,K862,K896:K910)</f>
        <v>2</v>
      </c>
      <c r="L911" s="7">
        <f>SUM(L756,L766,L862,L896:L910)</f>
        <v>3515</v>
      </c>
      <c r="M911" s="7">
        <f>SUM(M756,M766,M862,M896:M910)</f>
        <v>0</v>
      </c>
      <c r="N911" s="7">
        <f>SUM(O911:R911)</f>
        <v>3736</v>
      </c>
      <c r="O911" s="7">
        <f>SUM(O756,O766,O862,O896:O910)</f>
        <v>1261</v>
      </c>
      <c r="P911" s="7">
        <f>SUM(P756,P766,P862,P896:P910)</f>
        <v>2</v>
      </c>
      <c r="Q911" s="7">
        <f>SUM(Q756,Q766,Q862,Q896:Q910)</f>
        <v>2473</v>
      </c>
      <c r="R911" s="7">
        <f>SUM(R756,R766,R862,R896:R910)</f>
        <v>0</v>
      </c>
      <c r="S911" s="7">
        <f>SUM(T911:W911)</f>
        <v>1537</v>
      </c>
      <c r="T911" s="7">
        <f>SUM(T756,T766,T862,T896:T910)</f>
        <v>4</v>
      </c>
      <c r="U911" s="7">
        <f>SUM(U756,U766,U862,U896:U910)</f>
        <v>0</v>
      </c>
      <c r="V911" s="7">
        <f>SUM(V756,V766,V862,V896:V910)</f>
        <v>1533</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135</v>
      </c>
      <c r="E913" s="32">
        <f>SUM(E914:E1467)</f>
        <v>6</v>
      </c>
      <c r="F913" s="32">
        <f>SUM(F914:F1467)</f>
        <v>0</v>
      </c>
      <c r="G913" s="32">
        <f>SUM(G914:G1467)</f>
        <v>129</v>
      </c>
      <c r="H913" s="32">
        <f>SUM(H914:H1467)</f>
        <v>0</v>
      </c>
      <c r="I913" s="32">
        <f>SUM(J913:M913)</f>
        <v>4564</v>
      </c>
      <c r="J913" s="32">
        <f>SUM(J914:J1467)</f>
        <v>220</v>
      </c>
      <c r="K913" s="32">
        <f>SUM(K914:K1467)</f>
        <v>0</v>
      </c>
      <c r="L913" s="32">
        <f>SUM(L914:L1467)</f>
        <v>4344</v>
      </c>
      <c r="M913" s="32">
        <f>SUM(M914:M1467)</f>
        <v>0</v>
      </c>
      <c r="N913" s="32">
        <f>SUM(O913:R913)</f>
        <v>4270</v>
      </c>
      <c r="O913" s="32">
        <f>SUM(O914:O1467)</f>
        <v>226</v>
      </c>
      <c r="P913" s="32">
        <f>SUM(P914:P1467)</f>
        <v>0</v>
      </c>
      <c r="Q913" s="32">
        <f>SUM(Q914:Q1467)</f>
        <v>4044</v>
      </c>
      <c r="R913" s="32">
        <f>SUM(R914:R1467)</f>
        <v>0</v>
      </c>
      <c r="S913" s="32">
        <f>SUM(T913:W913)</f>
        <v>429</v>
      </c>
      <c r="T913" s="32">
        <f>SUM(T914:T1467)</f>
        <v>0</v>
      </c>
      <c r="U913" s="32">
        <f>SUM(U914:U1467)</f>
        <v>0</v>
      </c>
      <c r="V913" s="32">
        <f>SUM(V914:V1467)</f>
        <v>429</v>
      </c>
      <c r="W913" s="32">
        <f>SUM(W914:W1467)</f>
        <v>0</v>
      </c>
      <c r="X913" s="33" t="s">
        <v>1916</v>
      </c>
    </row>
    <row r="914" spans="1:24" ht="12.75">
      <c r="A914" s="89">
        <v>501010001</v>
      </c>
      <c r="B914" s="30" t="s">
        <v>798</v>
      </c>
      <c r="C914" s="99"/>
      <c r="D914" s="6"/>
      <c r="E914" s="6"/>
      <c r="F914" s="6"/>
      <c r="G914" s="6"/>
      <c r="H914" s="6"/>
      <c r="I914" s="6">
        <v>6</v>
      </c>
      <c r="J914" s="6">
        <v>1</v>
      </c>
      <c r="K914" s="6"/>
      <c r="L914" s="6">
        <v>5</v>
      </c>
      <c r="M914" s="6"/>
      <c r="N914" s="6">
        <v>5</v>
      </c>
      <c r="O914" s="6">
        <v>1</v>
      </c>
      <c r="P914" s="6"/>
      <c r="Q914" s="6">
        <v>4</v>
      </c>
      <c r="R914" s="6"/>
      <c r="S914" s="6">
        <v>1</v>
      </c>
      <c r="T914" s="6"/>
      <c r="U914" s="6"/>
      <c r="V914" s="6">
        <v>1</v>
      </c>
      <c r="W914" s="6"/>
      <c r="X914" s="5">
        <v>126</v>
      </c>
    </row>
    <row r="915" spans="1:24" ht="26.2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6.25">
      <c r="A922" s="89">
        <v>501010009</v>
      </c>
      <c r="B922" s="30" t="s">
        <v>806</v>
      </c>
      <c r="C922" s="99"/>
      <c r="D922" s="6"/>
      <c r="E922" s="6"/>
      <c r="F922" s="6"/>
      <c r="G922" s="6"/>
      <c r="H922" s="6"/>
      <c r="I922" s="6">
        <v>27</v>
      </c>
      <c r="J922" s="6">
        <v>9</v>
      </c>
      <c r="K922" s="6"/>
      <c r="L922" s="6">
        <v>18</v>
      </c>
      <c r="M922" s="6"/>
      <c r="N922" s="6">
        <v>27</v>
      </c>
      <c r="O922" s="6">
        <v>9</v>
      </c>
      <c r="P922" s="6"/>
      <c r="Q922" s="6">
        <v>18</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6.2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6.2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6.2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3</v>
      </c>
      <c r="J930" s="40"/>
      <c r="K930" s="40"/>
      <c r="L930" s="40">
        <v>3</v>
      </c>
      <c r="M930" s="40"/>
      <c r="N930" s="40">
        <v>3</v>
      </c>
      <c r="O930" s="40"/>
      <c r="P930" s="40"/>
      <c r="Q930" s="40">
        <v>3</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6</v>
      </c>
      <c r="E936" s="40"/>
      <c r="F936" s="40"/>
      <c r="G936" s="40">
        <v>6</v>
      </c>
      <c r="H936" s="40"/>
      <c r="I936" s="40">
        <v>65</v>
      </c>
      <c r="J936" s="40">
        <v>4</v>
      </c>
      <c r="K936" s="40"/>
      <c r="L936" s="40">
        <v>61</v>
      </c>
      <c r="M936" s="40"/>
      <c r="N936" s="40">
        <v>66</v>
      </c>
      <c r="O936" s="40">
        <v>4</v>
      </c>
      <c r="P936" s="40"/>
      <c r="Q936" s="40">
        <v>62</v>
      </c>
      <c r="R936" s="40"/>
      <c r="S936" s="40">
        <v>5</v>
      </c>
      <c r="T936" s="40"/>
      <c r="U936" s="40"/>
      <c r="V936" s="40">
        <v>5</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6.2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6.2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6.2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6.2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6.2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6.2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6.2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6.2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6.2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6.2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6.2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9"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6.2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9"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6.2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6.2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6.2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6.2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6.2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6.2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6.2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6.2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9"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9"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6.2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6.2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6.2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6.2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6.2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9">
        <v>501060016</v>
      </c>
      <c r="B1057" s="30" t="s">
        <v>933</v>
      </c>
      <c r="C1057" s="99"/>
      <c r="D1057" s="6"/>
      <c r="E1057" s="6"/>
      <c r="F1057" s="6"/>
      <c r="G1057" s="6"/>
      <c r="H1057" s="6"/>
      <c r="I1057" s="6">
        <v>3</v>
      </c>
      <c r="J1057" s="6"/>
      <c r="K1057" s="6"/>
      <c r="L1057" s="6">
        <v>3</v>
      </c>
      <c r="M1057" s="6"/>
      <c r="N1057" s="6">
        <v>2</v>
      </c>
      <c r="O1057" s="6"/>
      <c r="P1057" s="6"/>
      <c r="Q1057" s="6">
        <v>2</v>
      </c>
      <c r="R1057" s="6"/>
      <c r="S1057" s="6">
        <v>1</v>
      </c>
      <c r="T1057" s="6"/>
      <c r="U1057" s="6"/>
      <c r="V1057" s="6">
        <v>1</v>
      </c>
      <c r="W1057" s="6"/>
      <c r="X1057" s="5">
        <v>151</v>
      </c>
    </row>
    <row r="1058" spans="1:24" ht="26.2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9">
        <v>501060019</v>
      </c>
      <c r="B1060" s="30" t="s">
        <v>936</v>
      </c>
      <c r="C1060" s="99"/>
      <c r="D1060" s="6"/>
      <c r="E1060" s="6"/>
      <c r="F1060" s="6"/>
      <c r="G1060" s="6"/>
      <c r="H1060" s="6"/>
      <c r="I1060" s="6">
        <v>4</v>
      </c>
      <c r="J1060" s="6">
        <v>1</v>
      </c>
      <c r="K1060" s="6"/>
      <c r="L1060" s="6">
        <v>3</v>
      </c>
      <c r="M1060" s="6"/>
      <c r="N1060" s="6">
        <v>4</v>
      </c>
      <c r="O1060" s="6">
        <v>1</v>
      </c>
      <c r="P1060" s="6"/>
      <c r="Q1060" s="6">
        <v>3</v>
      </c>
      <c r="R1060" s="6"/>
      <c r="S1060" s="6"/>
      <c r="T1060" s="6"/>
      <c r="U1060" s="6"/>
      <c r="V1060" s="6"/>
      <c r="W1060" s="6"/>
      <c r="X1060" s="5">
        <v>151</v>
      </c>
    </row>
    <row r="1061" spans="1:24" ht="12.75">
      <c r="A1061" s="89">
        <v>501060020</v>
      </c>
      <c r="B1061" s="30" t="s">
        <v>937</v>
      </c>
      <c r="C1061" s="99"/>
      <c r="D1061" s="6">
        <v>1</v>
      </c>
      <c r="E1061" s="6"/>
      <c r="F1061" s="6"/>
      <c r="G1061" s="6">
        <v>1</v>
      </c>
      <c r="H1061" s="6"/>
      <c r="I1061" s="6">
        <v>6</v>
      </c>
      <c r="J1061" s="6">
        <v>1</v>
      </c>
      <c r="K1061" s="6"/>
      <c r="L1061" s="6">
        <v>5</v>
      </c>
      <c r="M1061" s="6"/>
      <c r="N1061" s="6">
        <v>7</v>
      </c>
      <c r="O1061" s="6">
        <v>1</v>
      </c>
      <c r="P1061" s="6"/>
      <c r="Q1061" s="6">
        <v>6</v>
      </c>
      <c r="R1061" s="6"/>
      <c r="S1061" s="6"/>
      <c r="T1061" s="6"/>
      <c r="U1061" s="6"/>
      <c r="V1061" s="6"/>
      <c r="W1061" s="6"/>
      <c r="X1061" s="5">
        <v>151</v>
      </c>
    </row>
    <row r="1062" spans="1:24" ht="12.75">
      <c r="A1062" s="89">
        <v>501060021</v>
      </c>
      <c r="B1062" s="30" t="s">
        <v>938</v>
      </c>
      <c r="C1062" s="99"/>
      <c r="D1062" s="6">
        <v>4</v>
      </c>
      <c r="E1062" s="6"/>
      <c r="F1062" s="6"/>
      <c r="G1062" s="6">
        <v>4</v>
      </c>
      <c r="H1062" s="6"/>
      <c r="I1062" s="6">
        <v>40</v>
      </c>
      <c r="J1062" s="6">
        <v>1</v>
      </c>
      <c r="K1062" s="6"/>
      <c r="L1062" s="6">
        <v>39</v>
      </c>
      <c r="M1062" s="6"/>
      <c r="N1062" s="6">
        <v>37</v>
      </c>
      <c r="O1062" s="6">
        <v>1</v>
      </c>
      <c r="P1062" s="6"/>
      <c r="Q1062" s="6">
        <v>36</v>
      </c>
      <c r="R1062" s="6"/>
      <c r="S1062" s="6">
        <v>7</v>
      </c>
      <c r="T1062" s="6"/>
      <c r="U1062" s="6"/>
      <c r="V1062" s="6">
        <v>7</v>
      </c>
      <c r="W1062" s="6"/>
      <c r="X1062" s="5">
        <v>151</v>
      </c>
    </row>
    <row r="1063" spans="1:24" ht="26.2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c r="A1065" s="89">
        <v>501060024</v>
      </c>
      <c r="B1065" s="30" t="s">
        <v>941</v>
      </c>
      <c r="C1065" s="99"/>
      <c r="D1065" s="6">
        <v>24</v>
      </c>
      <c r="E1065" s="6"/>
      <c r="F1065" s="6"/>
      <c r="G1065" s="6">
        <v>24</v>
      </c>
      <c r="H1065" s="6"/>
      <c r="I1065" s="6">
        <v>383</v>
      </c>
      <c r="J1065" s="6">
        <v>14</v>
      </c>
      <c r="K1065" s="6"/>
      <c r="L1065" s="6">
        <v>369</v>
      </c>
      <c r="M1065" s="6"/>
      <c r="N1065" s="6">
        <v>352</v>
      </c>
      <c r="O1065" s="6">
        <v>14</v>
      </c>
      <c r="P1065" s="6"/>
      <c r="Q1065" s="6">
        <v>338</v>
      </c>
      <c r="R1065" s="6"/>
      <c r="S1065" s="6">
        <v>55</v>
      </c>
      <c r="T1065" s="6"/>
      <c r="U1065" s="6"/>
      <c r="V1065" s="6">
        <v>55</v>
      </c>
      <c r="W1065" s="6"/>
      <c r="X1065" s="5">
        <v>151</v>
      </c>
    </row>
    <row r="1066" spans="1:24" ht="39"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9">
        <v>501060027</v>
      </c>
      <c r="B1068" s="30" t="s">
        <v>944</v>
      </c>
      <c r="C1068" s="99"/>
      <c r="D1068" s="6">
        <v>2</v>
      </c>
      <c r="E1068" s="6"/>
      <c r="F1068" s="6"/>
      <c r="G1068" s="6">
        <v>2</v>
      </c>
      <c r="H1068" s="6"/>
      <c r="I1068" s="6">
        <v>165</v>
      </c>
      <c r="J1068" s="6">
        <v>8</v>
      </c>
      <c r="K1068" s="6"/>
      <c r="L1068" s="6">
        <v>157</v>
      </c>
      <c r="M1068" s="6"/>
      <c r="N1068" s="6">
        <v>123</v>
      </c>
      <c r="O1068" s="6">
        <v>8</v>
      </c>
      <c r="P1068" s="6"/>
      <c r="Q1068" s="6">
        <v>115</v>
      </c>
      <c r="R1068" s="6"/>
      <c r="S1068" s="6">
        <v>44</v>
      </c>
      <c r="T1068" s="6"/>
      <c r="U1068" s="6"/>
      <c r="V1068" s="6">
        <v>44</v>
      </c>
      <c r="W1068" s="6"/>
      <c r="X1068" s="5">
        <v>151</v>
      </c>
    </row>
    <row r="1069" spans="1:24" ht="26.2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6.2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9">
        <v>501060034</v>
      </c>
      <c r="B1075" s="30" t="s">
        <v>951</v>
      </c>
      <c r="C1075" s="99"/>
      <c r="D1075" s="6">
        <v>49</v>
      </c>
      <c r="E1075" s="6">
        <v>3</v>
      </c>
      <c r="F1075" s="6"/>
      <c r="G1075" s="6">
        <v>46</v>
      </c>
      <c r="H1075" s="6"/>
      <c r="I1075" s="6">
        <v>699</v>
      </c>
      <c r="J1075" s="6">
        <v>29</v>
      </c>
      <c r="K1075" s="6"/>
      <c r="L1075" s="6">
        <v>670</v>
      </c>
      <c r="M1075" s="6"/>
      <c r="N1075" s="6">
        <v>553</v>
      </c>
      <c r="O1075" s="6">
        <v>32</v>
      </c>
      <c r="P1075" s="6"/>
      <c r="Q1075" s="6">
        <v>521</v>
      </c>
      <c r="R1075" s="6"/>
      <c r="S1075" s="6">
        <v>195</v>
      </c>
      <c r="T1075" s="6"/>
      <c r="U1075" s="6"/>
      <c r="V1075" s="6">
        <v>195</v>
      </c>
      <c r="W1075" s="6"/>
      <c r="X1075" s="5">
        <v>151</v>
      </c>
    </row>
    <row r="1076" spans="1:24" ht="39"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c r="A1086" s="89">
        <v>501060045</v>
      </c>
      <c r="B1086" s="30" t="s">
        <v>962</v>
      </c>
      <c r="C1086" s="99"/>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9"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6.2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6.2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6.2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9"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6.2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6.2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6.2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6.2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6.2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12</v>
      </c>
      <c r="J1113" s="40">
        <v>9</v>
      </c>
      <c r="K1113" s="40"/>
      <c r="L1113" s="40">
        <v>3</v>
      </c>
      <c r="M1113" s="40"/>
      <c r="N1113" s="40">
        <v>11</v>
      </c>
      <c r="O1113" s="40">
        <v>9</v>
      </c>
      <c r="P1113" s="40"/>
      <c r="Q1113" s="40">
        <v>2</v>
      </c>
      <c r="R1113" s="40"/>
      <c r="S1113" s="40">
        <v>1</v>
      </c>
      <c r="T1113" s="40"/>
      <c r="U1113" s="40"/>
      <c r="V1113" s="40">
        <v>1</v>
      </c>
      <c r="W1113" s="40"/>
      <c r="X1113" s="39">
        <v>120</v>
      </c>
      <c r="Y1113" s="105"/>
      <c r="Z1113" s="105"/>
    </row>
    <row r="1114" spans="1:26" s="41" customFormat="1" ht="26.2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6.2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4</v>
      </c>
      <c r="E1116" s="40"/>
      <c r="F1116" s="40"/>
      <c r="G1116" s="40">
        <v>4</v>
      </c>
      <c r="H1116" s="40"/>
      <c r="I1116" s="40">
        <v>73</v>
      </c>
      <c r="J1116" s="40">
        <v>5</v>
      </c>
      <c r="K1116" s="40"/>
      <c r="L1116" s="40">
        <v>68</v>
      </c>
      <c r="M1116" s="40"/>
      <c r="N1116" s="40">
        <v>69</v>
      </c>
      <c r="O1116" s="40">
        <v>5</v>
      </c>
      <c r="P1116" s="40"/>
      <c r="Q1116" s="40">
        <v>64</v>
      </c>
      <c r="R1116" s="40"/>
      <c r="S1116" s="40">
        <v>8</v>
      </c>
      <c r="T1116" s="40"/>
      <c r="U1116" s="40"/>
      <c r="V1116" s="40">
        <v>8</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6.25">
      <c r="A1118" s="90">
        <v>501080004</v>
      </c>
      <c r="B1118" s="42" t="s">
        <v>989</v>
      </c>
      <c r="C1118" s="99"/>
      <c r="D1118" s="40">
        <v>6</v>
      </c>
      <c r="E1118" s="40"/>
      <c r="F1118" s="40"/>
      <c r="G1118" s="40">
        <v>6</v>
      </c>
      <c r="H1118" s="40"/>
      <c r="I1118" s="40">
        <v>69</v>
      </c>
      <c r="J1118" s="40">
        <v>6</v>
      </c>
      <c r="K1118" s="40"/>
      <c r="L1118" s="40">
        <v>63</v>
      </c>
      <c r="M1118" s="40"/>
      <c r="N1118" s="40">
        <v>67</v>
      </c>
      <c r="O1118" s="40">
        <v>6</v>
      </c>
      <c r="P1118" s="40"/>
      <c r="Q1118" s="40">
        <v>61</v>
      </c>
      <c r="R1118" s="40"/>
      <c r="S1118" s="40">
        <v>8</v>
      </c>
      <c r="T1118" s="40"/>
      <c r="U1118" s="40"/>
      <c r="V1118" s="40">
        <v>8</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6.2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6.2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3</v>
      </c>
      <c r="E1123" s="40"/>
      <c r="F1123" s="40"/>
      <c r="G1123" s="40">
        <v>3</v>
      </c>
      <c r="H1123" s="40"/>
      <c r="I1123" s="40">
        <v>14</v>
      </c>
      <c r="J1123" s="40">
        <v>1</v>
      </c>
      <c r="K1123" s="40"/>
      <c r="L1123" s="40">
        <v>13</v>
      </c>
      <c r="M1123" s="40"/>
      <c r="N1123" s="40">
        <v>16</v>
      </c>
      <c r="O1123" s="40">
        <v>1</v>
      </c>
      <c r="P1123" s="40"/>
      <c r="Q1123" s="40">
        <v>15</v>
      </c>
      <c r="R1123" s="40"/>
      <c r="S1123" s="40">
        <v>1</v>
      </c>
      <c r="T1123" s="40"/>
      <c r="U1123" s="40"/>
      <c r="V1123" s="40">
        <v>1</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6.2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8</v>
      </c>
      <c r="E1130" s="40">
        <v>1</v>
      </c>
      <c r="F1130" s="40"/>
      <c r="G1130" s="40">
        <v>7</v>
      </c>
      <c r="H1130" s="40"/>
      <c r="I1130" s="40">
        <v>68</v>
      </c>
      <c r="J1130" s="40">
        <v>7</v>
      </c>
      <c r="K1130" s="40"/>
      <c r="L1130" s="40">
        <v>61</v>
      </c>
      <c r="M1130" s="40"/>
      <c r="N1130" s="40">
        <v>69</v>
      </c>
      <c r="O1130" s="40">
        <v>8</v>
      </c>
      <c r="P1130" s="40"/>
      <c r="Q1130" s="40">
        <v>61</v>
      </c>
      <c r="R1130" s="40"/>
      <c r="S1130" s="40">
        <v>7</v>
      </c>
      <c r="T1130" s="40"/>
      <c r="U1130" s="40"/>
      <c r="V1130" s="40">
        <v>7</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6.2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6.25">
      <c r="A1139" s="90">
        <v>501080025</v>
      </c>
      <c r="B1139" s="42" t="s">
        <v>1010</v>
      </c>
      <c r="C1139" s="99"/>
      <c r="D1139" s="40"/>
      <c r="E1139" s="40"/>
      <c r="F1139" s="40"/>
      <c r="G1139" s="40"/>
      <c r="H1139" s="40"/>
      <c r="I1139" s="40">
        <v>9</v>
      </c>
      <c r="J1139" s="40">
        <v>1</v>
      </c>
      <c r="K1139" s="40"/>
      <c r="L1139" s="40">
        <v>8</v>
      </c>
      <c r="M1139" s="40"/>
      <c r="N1139" s="40">
        <v>9</v>
      </c>
      <c r="O1139" s="40">
        <v>1</v>
      </c>
      <c r="P1139" s="40"/>
      <c r="Q1139" s="40">
        <v>8</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6.2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v>
      </c>
      <c r="E1145" s="40"/>
      <c r="F1145" s="40"/>
      <c r="G1145" s="40">
        <v>2</v>
      </c>
      <c r="H1145" s="40"/>
      <c r="I1145" s="40">
        <v>35</v>
      </c>
      <c r="J1145" s="40">
        <v>8</v>
      </c>
      <c r="K1145" s="40"/>
      <c r="L1145" s="40">
        <v>27</v>
      </c>
      <c r="M1145" s="40"/>
      <c r="N1145" s="40">
        <v>36</v>
      </c>
      <c r="O1145" s="40">
        <v>8</v>
      </c>
      <c r="P1145" s="40"/>
      <c r="Q1145" s="40">
        <v>28</v>
      </c>
      <c r="R1145" s="40"/>
      <c r="S1145" s="40">
        <v>1</v>
      </c>
      <c r="T1145" s="40"/>
      <c r="U1145" s="40"/>
      <c r="V1145" s="40">
        <v>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6.2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6.2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6.2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6.2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6.2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6.2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6.25">
      <c r="A1160" s="90">
        <v>501080046</v>
      </c>
      <c r="B1160" s="42" t="s">
        <v>1027</v>
      </c>
      <c r="C1160" s="99"/>
      <c r="D1160" s="40"/>
      <c r="E1160" s="40"/>
      <c r="F1160" s="40"/>
      <c r="G1160" s="40"/>
      <c r="H1160" s="40"/>
      <c r="I1160" s="40">
        <v>13</v>
      </c>
      <c r="J1160" s="40">
        <v>3</v>
      </c>
      <c r="K1160" s="40"/>
      <c r="L1160" s="40">
        <v>10</v>
      </c>
      <c r="M1160" s="40"/>
      <c r="N1160" s="40">
        <v>11</v>
      </c>
      <c r="O1160" s="40">
        <v>3</v>
      </c>
      <c r="P1160" s="40"/>
      <c r="Q1160" s="40">
        <v>8</v>
      </c>
      <c r="R1160" s="40"/>
      <c r="S1160" s="40">
        <v>2</v>
      </c>
      <c r="T1160" s="40"/>
      <c r="U1160" s="40"/>
      <c r="V1160" s="40">
        <v>2</v>
      </c>
      <c r="W1160" s="40"/>
      <c r="X1160" s="39">
        <v>120</v>
      </c>
      <c r="Y1160" s="105"/>
      <c r="Z1160" s="105"/>
    </row>
    <row r="1161" spans="1:26" s="41" customFormat="1" ht="26.2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6.2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6.2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6.2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6.2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6.2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6.2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6.2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6.2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6.2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6.2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6.2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9"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6.2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9"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6.2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6.2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6.2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6.2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6.2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15</v>
      </c>
      <c r="J1219" s="40"/>
      <c r="K1219" s="40"/>
      <c r="L1219" s="40">
        <v>15</v>
      </c>
      <c r="M1219" s="40"/>
      <c r="N1219" s="40">
        <v>8</v>
      </c>
      <c r="O1219" s="40"/>
      <c r="P1219" s="40"/>
      <c r="Q1219" s="40">
        <v>8</v>
      </c>
      <c r="R1219" s="40"/>
      <c r="S1219" s="40">
        <v>7</v>
      </c>
      <c r="T1219" s="40"/>
      <c r="U1219" s="40"/>
      <c r="V1219" s="40">
        <v>7</v>
      </c>
      <c r="W1219" s="40"/>
      <c r="X1219" s="39">
        <v>212</v>
      </c>
      <c r="Y1219" s="105"/>
      <c r="Z1219" s="105"/>
    </row>
    <row r="1220" spans="1:26" s="41" customFormat="1" ht="26.2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6.2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4</v>
      </c>
      <c r="J1227" s="40">
        <v>1</v>
      </c>
      <c r="K1227" s="40"/>
      <c r="L1227" s="40">
        <v>3</v>
      </c>
      <c r="M1227" s="40"/>
      <c r="N1227" s="40">
        <v>4</v>
      </c>
      <c r="O1227" s="40">
        <v>1</v>
      </c>
      <c r="P1227" s="40"/>
      <c r="Q1227" s="40">
        <v>3</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1</v>
      </c>
      <c r="J1230" s="40"/>
      <c r="K1230" s="40"/>
      <c r="L1230" s="40">
        <v>1</v>
      </c>
      <c r="M1230" s="40"/>
      <c r="N1230" s="40"/>
      <c r="O1230" s="40"/>
      <c r="P1230" s="40"/>
      <c r="Q1230" s="40"/>
      <c r="R1230" s="40"/>
      <c r="S1230" s="40">
        <v>1</v>
      </c>
      <c r="T1230" s="40"/>
      <c r="U1230" s="40"/>
      <c r="V1230" s="40">
        <v>1</v>
      </c>
      <c r="W1230" s="40"/>
      <c r="X1230" s="39">
        <v>120</v>
      </c>
      <c r="Y1230" s="105"/>
      <c r="Z1230" s="105"/>
    </row>
    <row r="1231" spans="1:26" s="41" customFormat="1" ht="12.75">
      <c r="A1231" s="90">
        <v>501110006</v>
      </c>
      <c r="B1231" s="42" t="s">
        <v>402</v>
      </c>
      <c r="C1231" s="99"/>
      <c r="D1231" s="40"/>
      <c r="E1231" s="40"/>
      <c r="F1231" s="40"/>
      <c r="G1231" s="40"/>
      <c r="H1231" s="40"/>
      <c r="I1231" s="40">
        <v>7</v>
      </c>
      <c r="J1231" s="40">
        <v>2</v>
      </c>
      <c r="K1231" s="40"/>
      <c r="L1231" s="40">
        <v>5</v>
      </c>
      <c r="M1231" s="40"/>
      <c r="N1231" s="40">
        <v>7</v>
      </c>
      <c r="O1231" s="40">
        <v>2</v>
      </c>
      <c r="P1231" s="40"/>
      <c r="Q1231" s="40">
        <v>5</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6.25">
      <c r="A1235" s="90">
        <v>501110010</v>
      </c>
      <c r="B1235" s="42" t="s">
        <v>1090</v>
      </c>
      <c r="C1235" s="99"/>
      <c r="D1235" s="40"/>
      <c r="E1235" s="40"/>
      <c r="F1235" s="40"/>
      <c r="G1235" s="40"/>
      <c r="H1235" s="40"/>
      <c r="I1235" s="40">
        <v>1</v>
      </c>
      <c r="J1235" s="40"/>
      <c r="K1235" s="40"/>
      <c r="L1235" s="40">
        <v>1</v>
      </c>
      <c r="M1235" s="40"/>
      <c r="N1235" s="40"/>
      <c r="O1235" s="40"/>
      <c r="P1235" s="40"/>
      <c r="Q1235" s="40"/>
      <c r="R1235" s="40"/>
      <c r="S1235" s="40">
        <v>1</v>
      </c>
      <c r="T1235" s="40"/>
      <c r="U1235" s="40"/>
      <c r="V1235" s="40">
        <v>1</v>
      </c>
      <c r="W1235" s="40"/>
      <c r="X1235" s="39">
        <v>120</v>
      </c>
      <c r="Y1235" s="105"/>
      <c r="Z1235" s="105"/>
    </row>
    <row r="1236" spans="1:26" s="41" customFormat="1" ht="12.75">
      <c r="A1236" s="90">
        <v>501110011</v>
      </c>
      <c r="B1236" s="42" t="s">
        <v>1091</v>
      </c>
      <c r="C1236" s="99"/>
      <c r="D1236" s="40">
        <v>1</v>
      </c>
      <c r="E1236" s="40"/>
      <c r="F1236" s="40"/>
      <c r="G1236" s="40">
        <v>1</v>
      </c>
      <c r="H1236" s="40"/>
      <c r="I1236" s="40">
        <v>2143</v>
      </c>
      <c r="J1236" s="40">
        <v>58</v>
      </c>
      <c r="K1236" s="40"/>
      <c r="L1236" s="40">
        <v>2085</v>
      </c>
      <c r="M1236" s="40"/>
      <c r="N1236" s="40">
        <v>2110</v>
      </c>
      <c r="O1236" s="40">
        <v>58</v>
      </c>
      <c r="P1236" s="40"/>
      <c r="Q1236" s="40">
        <v>2052</v>
      </c>
      <c r="R1236" s="40"/>
      <c r="S1236" s="40">
        <v>34</v>
      </c>
      <c r="T1236" s="40"/>
      <c r="U1236" s="40"/>
      <c r="V1236" s="40">
        <v>34</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3</v>
      </c>
      <c r="E1238" s="40"/>
      <c r="F1238" s="40"/>
      <c r="G1238" s="40">
        <v>3</v>
      </c>
      <c r="H1238" s="40"/>
      <c r="I1238" s="40">
        <v>50</v>
      </c>
      <c r="J1238" s="40">
        <v>3</v>
      </c>
      <c r="K1238" s="40"/>
      <c r="L1238" s="40">
        <v>47</v>
      </c>
      <c r="M1238" s="40"/>
      <c r="N1238" s="40">
        <v>53</v>
      </c>
      <c r="O1238" s="40">
        <v>3</v>
      </c>
      <c r="P1238" s="40"/>
      <c r="Q1238" s="40">
        <v>50</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6.25">
      <c r="A1240" s="90">
        <v>501120003</v>
      </c>
      <c r="B1240" s="42" t="s">
        <v>1095</v>
      </c>
      <c r="C1240" s="99"/>
      <c r="D1240" s="40">
        <v>4</v>
      </c>
      <c r="E1240" s="40"/>
      <c r="F1240" s="40"/>
      <c r="G1240" s="40">
        <v>4</v>
      </c>
      <c r="H1240" s="40"/>
      <c r="I1240" s="40">
        <v>331</v>
      </c>
      <c r="J1240" s="40">
        <v>16</v>
      </c>
      <c r="K1240" s="40"/>
      <c r="L1240" s="40">
        <v>315</v>
      </c>
      <c r="M1240" s="40"/>
      <c r="N1240" s="40">
        <v>306</v>
      </c>
      <c r="O1240" s="40">
        <v>16</v>
      </c>
      <c r="P1240" s="40"/>
      <c r="Q1240" s="40">
        <v>290</v>
      </c>
      <c r="R1240" s="40"/>
      <c r="S1240" s="40">
        <v>29</v>
      </c>
      <c r="T1240" s="40"/>
      <c r="U1240" s="40"/>
      <c r="V1240" s="40">
        <v>29</v>
      </c>
      <c r="W1240" s="40"/>
      <c r="X1240" s="39">
        <v>120</v>
      </c>
      <c r="Y1240" s="105"/>
      <c r="Z1240" s="105"/>
    </row>
    <row r="1241" spans="1:26" s="41" customFormat="1" ht="12.75">
      <c r="A1241" s="90">
        <v>501120004</v>
      </c>
      <c r="B1241" s="42" t="s">
        <v>1096</v>
      </c>
      <c r="C1241" s="99"/>
      <c r="D1241" s="40"/>
      <c r="E1241" s="40"/>
      <c r="F1241" s="40"/>
      <c r="G1241" s="40"/>
      <c r="H1241" s="40"/>
      <c r="I1241" s="40">
        <v>3</v>
      </c>
      <c r="J1241" s="40">
        <v>2</v>
      </c>
      <c r="K1241" s="40"/>
      <c r="L1241" s="40">
        <v>1</v>
      </c>
      <c r="M1241" s="40"/>
      <c r="N1241" s="40">
        <v>3</v>
      </c>
      <c r="O1241" s="40">
        <v>2</v>
      </c>
      <c r="P1241" s="40"/>
      <c r="Q1241" s="40">
        <v>1</v>
      </c>
      <c r="R1241" s="40"/>
      <c r="S1241" s="40"/>
      <c r="T1241" s="40"/>
      <c r="U1241" s="40"/>
      <c r="V1241" s="40"/>
      <c r="W1241" s="40"/>
      <c r="X1241" s="39">
        <v>120</v>
      </c>
      <c r="Y1241" s="105"/>
      <c r="Z1241" s="105"/>
    </row>
    <row r="1242" spans="1:26" s="41" customFormat="1" ht="39"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6</v>
      </c>
      <c r="J1244" s="40"/>
      <c r="K1244" s="40"/>
      <c r="L1244" s="40">
        <v>6</v>
      </c>
      <c r="M1244" s="40"/>
      <c r="N1244" s="40">
        <v>6</v>
      </c>
      <c r="O1244" s="40"/>
      <c r="P1244" s="40"/>
      <c r="Q1244" s="40">
        <v>6</v>
      </c>
      <c r="R1244" s="40"/>
      <c r="S1244" s="40"/>
      <c r="T1244" s="40"/>
      <c r="U1244" s="40"/>
      <c r="V1244" s="40"/>
      <c r="W1244" s="40"/>
      <c r="X1244" s="39">
        <v>120</v>
      </c>
      <c r="Y1244" s="105"/>
      <c r="Z1244" s="105"/>
    </row>
    <row r="1245" spans="1:26" s="41" customFormat="1" ht="39"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6.25">
      <c r="A1248" s="90">
        <v>501120011</v>
      </c>
      <c r="B1248" s="42" t="s">
        <v>1102</v>
      </c>
      <c r="C1248" s="99"/>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5"/>
      <c r="Z1248" s="105"/>
    </row>
    <row r="1249" spans="1:26" s="41" customFormat="1" ht="26.25">
      <c r="A1249" s="90">
        <v>501120012</v>
      </c>
      <c r="B1249" s="42" t="s">
        <v>1103</v>
      </c>
      <c r="C1249" s="99"/>
      <c r="D1249" s="40">
        <v>1</v>
      </c>
      <c r="E1249" s="40"/>
      <c r="F1249" s="40"/>
      <c r="G1249" s="40">
        <v>1</v>
      </c>
      <c r="H1249" s="40"/>
      <c r="I1249" s="40">
        <v>18</v>
      </c>
      <c r="J1249" s="40"/>
      <c r="K1249" s="40"/>
      <c r="L1249" s="40">
        <v>18</v>
      </c>
      <c r="M1249" s="40"/>
      <c r="N1249" s="40">
        <v>18</v>
      </c>
      <c r="O1249" s="40"/>
      <c r="P1249" s="40"/>
      <c r="Q1249" s="40">
        <v>18</v>
      </c>
      <c r="R1249" s="40"/>
      <c r="S1249" s="40">
        <v>1</v>
      </c>
      <c r="T1249" s="40"/>
      <c r="U1249" s="40"/>
      <c r="V1249" s="40">
        <v>1</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6.2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c r="A1254" s="90">
        <v>501120017</v>
      </c>
      <c r="B1254" s="42" t="s">
        <v>1108</v>
      </c>
      <c r="C1254" s="99"/>
      <c r="D1254" s="40"/>
      <c r="E1254" s="40"/>
      <c r="F1254" s="40"/>
      <c r="G1254" s="40"/>
      <c r="H1254" s="40"/>
      <c r="I1254" s="40">
        <v>2</v>
      </c>
      <c r="J1254" s="40">
        <v>2</v>
      </c>
      <c r="K1254" s="40"/>
      <c r="L1254" s="40"/>
      <c r="M1254" s="40"/>
      <c r="N1254" s="40">
        <v>2</v>
      </c>
      <c r="O1254" s="40">
        <v>2</v>
      </c>
      <c r="P1254" s="40"/>
      <c r="Q1254" s="40"/>
      <c r="R1254" s="40"/>
      <c r="S1254" s="40"/>
      <c r="T1254" s="40"/>
      <c r="U1254" s="40"/>
      <c r="V1254" s="40"/>
      <c r="W1254" s="40"/>
      <c r="X1254" s="39">
        <v>120</v>
      </c>
      <c r="Y1254" s="105"/>
      <c r="Z1254" s="105"/>
    </row>
    <row r="1255" spans="1:26" s="41" customFormat="1" ht="26.2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14</v>
      </c>
      <c r="E1259" s="40">
        <v>1</v>
      </c>
      <c r="F1259" s="40"/>
      <c r="G1259" s="40">
        <v>13</v>
      </c>
      <c r="H1259" s="40"/>
      <c r="I1259" s="40">
        <v>169</v>
      </c>
      <c r="J1259" s="40">
        <v>11</v>
      </c>
      <c r="K1259" s="40"/>
      <c r="L1259" s="40">
        <v>158</v>
      </c>
      <c r="M1259" s="40"/>
      <c r="N1259" s="40">
        <v>169</v>
      </c>
      <c r="O1259" s="40">
        <v>12</v>
      </c>
      <c r="P1259" s="40"/>
      <c r="Q1259" s="40">
        <v>157</v>
      </c>
      <c r="R1259" s="40"/>
      <c r="S1259" s="40">
        <v>14</v>
      </c>
      <c r="T1259" s="40"/>
      <c r="U1259" s="40"/>
      <c r="V1259" s="40">
        <v>14</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6.2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6.25">
      <c r="A1265" s="90">
        <v>501130003</v>
      </c>
      <c r="B1265" s="42" t="s">
        <v>1118</v>
      </c>
      <c r="C1265" s="99"/>
      <c r="D1265" s="40"/>
      <c r="E1265" s="40"/>
      <c r="F1265" s="40"/>
      <c r="G1265" s="40"/>
      <c r="H1265" s="40"/>
      <c r="I1265" s="40">
        <v>2</v>
      </c>
      <c r="J1265" s="40"/>
      <c r="K1265" s="40"/>
      <c r="L1265" s="40">
        <v>2</v>
      </c>
      <c r="M1265" s="40"/>
      <c r="N1265" s="40">
        <v>2</v>
      </c>
      <c r="O1265" s="40"/>
      <c r="P1265" s="40"/>
      <c r="Q1265" s="40">
        <v>2</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6.2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6.2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6.2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6.2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6.2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6.2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v>
      </c>
      <c r="E1285" s="40">
        <v>1</v>
      </c>
      <c r="F1285" s="40"/>
      <c r="G1285" s="40">
        <v>1</v>
      </c>
      <c r="H1285" s="40"/>
      <c r="I1285" s="40">
        <v>100</v>
      </c>
      <c r="J1285" s="40">
        <v>16</v>
      </c>
      <c r="K1285" s="40"/>
      <c r="L1285" s="40">
        <v>84</v>
      </c>
      <c r="M1285" s="40"/>
      <c r="N1285" s="40">
        <v>97</v>
      </c>
      <c r="O1285" s="40">
        <v>17</v>
      </c>
      <c r="P1285" s="40"/>
      <c r="Q1285" s="40">
        <v>80</v>
      </c>
      <c r="R1285" s="40"/>
      <c r="S1285" s="40">
        <v>5</v>
      </c>
      <c r="T1285" s="40"/>
      <c r="U1285" s="40"/>
      <c r="V1285" s="40">
        <v>5</v>
      </c>
      <c r="W1285" s="40"/>
      <c r="X1285" s="39">
        <v>120</v>
      </c>
      <c r="Y1285" s="105"/>
      <c r="Z1285" s="105"/>
    </row>
    <row r="1286" spans="1:26" s="41" customFormat="1" ht="26.2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6.2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6.2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6.2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6.2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9"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6.2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6.2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6.2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9"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9"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6.2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6.2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6.2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6.2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1</v>
      </c>
      <c r="E1305" s="40"/>
      <c r="F1305" s="40"/>
      <c r="G1305" s="40">
        <v>1</v>
      </c>
      <c r="H1305" s="40"/>
      <c r="I1305" s="40">
        <v>5</v>
      </c>
      <c r="J1305" s="40"/>
      <c r="K1305" s="40"/>
      <c r="L1305" s="40">
        <v>5</v>
      </c>
      <c r="M1305" s="40"/>
      <c r="N1305" s="40">
        <v>6</v>
      </c>
      <c r="O1305" s="40"/>
      <c r="P1305" s="40"/>
      <c r="Q1305" s="40">
        <v>6</v>
      </c>
      <c r="R1305" s="40"/>
      <c r="S1305" s="40"/>
      <c r="T1305" s="40"/>
      <c r="U1305" s="40"/>
      <c r="V1305" s="40"/>
      <c r="W1305" s="40"/>
      <c r="X1305" s="39">
        <v>120</v>
      </c>
      <c r="Y1305" s="105"/>
      <c r="Z1305" s="105"/>
    </row>
    <row r="1306" spans="1:26" s="41" customFormat="1" ht="26.2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6.2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6.2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6.2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6.2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6.2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6.2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6.2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6.2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9"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9"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6.2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6.2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9"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6.2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9"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6.2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9"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9"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9"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6.2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6.2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6.2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6.2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6.2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6.2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6.2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6.2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6.2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6.2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6.2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6.2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6.2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6.2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3</v>
      </c>
      <c r="J1374" s="40">
        <v>1</v>
      </c>
      <c r="K1374" s="40"/>
      <c r="L1374" s="40">
        <v>2</v>
      </c>
      <c r="M1374" s="40"/>
      <c r="N1374" s="40">
        <v>2</v>
      </c>
      <c r="O1374" s="40">
        <v>1</v>
      </c>
      <c r="P1374" s="40"/>
      <c r="Q1374" s="40">
        <v>1</v>
      </c>
      <c r="R1374" s="40"/>
      <c r="S1374" s="40">
        <v>1</v>
      </c>
      <c r="T1374" s="40"/>
      <c r="U1374" s="40"/>
      <c r="V1374" s="40">
        <v>1</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6.25">
      <c r="A1376" s="90">
        <v>501130114</v>
      </c>
      <c r="B1376" s="42" t="s">
        <v>1223</v>
      </c>
      <c r="C1376" s="99"/>
      <c r="D1376" s="40"/>
      <c r="E1376" s="40"/>
      <c r="F1376" s="40"/>
      <c r="G1376" s="40"/>
      <c r="H1376" s="40"/>
      <c r="I1376" s="40">
        <v>3</v>
      </c>
      <c r="J1376" s="40"/>
      <c r="K1376" s="40"/>
      <c r="L1376" s="40">
        <v>3</v>
      </c>
      <c r="M1376" s="40"/>
      <c r="N1376" s="40">
        <v>3</v>
      </c>
      <c r="O1376" s="40"/>
      <c r="P1376" s="40"/>
      <c r="Q1376" s="40">
        <v>3</v>
      </c>
      <c r="R1376" s="40"/>
      <c r="S1376" s="40"/>
      <c r="T1376" s="40"/>
      <c r="U1376" s="40"/>
      <c r="V1376" s="40"/>
      <c r="W1376" s="40"/>
      <c r="X1376" s="39">
        <v>120</v>
      </c>
      <c r="Y1376" s="105"/>
      <c r="Z1376" s="105"/>
    </row>
    <row r="1377" spans="1:26" s="41" customFormat="1" ht="39"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6.2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6.2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9"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6.2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6.2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6.2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9"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6.2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6.2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9"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6.2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2.5"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6.2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6.2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6.2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9"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6.2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9"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6.2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6.2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6.2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23</v>
      </c>
      <c r="J1468" s="32"/>
      <c r="K1468" s="32"/>
      <c r="L1468" s="32">
        <v>23</v>
      </c>
      <c r="M1468" s="32"/>
      <c r="N1468" s="32">
        <v>22</v>
      </c>
      <c r="O1468" s="32"/>
      <c r="P1468" s="32"/>
      <c r="Q1468" s="32">
        <v>22</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135</v>
      </c>
      <c r="E1471" s="7">
        <f>SUM(E913,E1468:E1470)</f>
        <v>6</v>
      </c>
      <c r="F1471" s="7">
        <f>SUM(F913,F1468:F1470)</f>
        <v>0</v>
      </c>
      <c r="G1471" s="7">
        <f>SUM(G913,G1468:G1470)</f>
        <v>129</v>
      </c>
      <c r="H1471" s="7">
        <f>SUM(H913,H1468:H1470)</f>
        <v>0</v>
      </c>
      <c r="I1471" s="7">
        <f>SUM(J1471:M1471)</f>
        <v>4588</v>
      </c>
      <c r="J1471" s="7">
        <f>SUM(J913,J1468:J1470)</f>
        <v>220</v>
      </c>
      <c r="K1471" s="7">
        <f>SUM(K913,K1468:K1470)</f>
        <v>0</v>
      </c>
      <c r="L1471" s="7">
        <f>SUM(L913,L1468:L1470)</f>
        <v>4368</v>
      </c>
      <c r="M1471" s="7">
        <f>SUM(M913,M1468:M1470)</f>
        <v>0</v>
      </c>
      <c r="N1471" s="7">
        <f>SUM(O1471:R1471)</f>
        <v>4293</v>
      </c>
      <c r="O1471" s="7">
        <f>SUM(O913,O1468:O1470)</f>
        <v>226</v>
      </c>
      <c r="P1471" s="7">
        <f>SUM(P913,P1468:P1470)</f>
        <v>0</v>
      </c>
      <c r="Q1471" s="7">
        <f>SUM(Q913,Q1468:Q1470)</f>
        <v>4067</v>
      </c>
      <c r="R1471" s="7">
        <f>SUM(R913,R1468:R1470)</f>
        <v>0</v>
      </c>
      <c r="S1471" s="7">
        <f>SUM(T1471:W1471)</f>
        <v>430</v>
      </c>
      <c r="T1471" s="7">
        <f>SUM(T913,T1468:T1470)</f>
        <v>0</v>
      </c>
      <c r="U1471" s="7">
        <f>SUM(U913,U1468:U1470)</f>
        <v>0</v>
      </c>
      <c r="V1471" s="7">
        <f>SUM(V913,V1468:V1470)</f>
        <v>430</v>
      </c>
      <c r="W1471" s="7">
        <f>SUM(W913,W1468:W1470)</f>
        <v>0</v>
      </c>
      <c r="X1471" s="28" t="s">
        <v>1916</v>
      </c>
    </row>
    <row r="1472" spans="1:26" s="19" customFormat="1" ht="12.75">
      <c r="A1472" s="170" t="s">
        <v>1308</v>
      </c>
      <c r="B1472" s="171"/>
      <c r="C1472" s="3"/>
      <c r="D1472" s="4">
        <f>SUM(E1472:H1472)</f>
        <v>926</v>
      </c>
      <c r="E1472" s="4">
        <f>E551+E754+E911+E1471</f>
        <v>253</v>
      </c>
      <c r="F1472" s="4">
        <f>F551+F754+F911+F1471</f>
        <v>0</v>
      </c>
      <c r="G1472" s="4">
        <f>G551+G754+G911+G1471</f>
        <v>673</v>
      </c>
      <c r="H1472" s="4">
        <f>H551+H754+H911+H1471</f>
        <v>0</v>
      </c>
      <c r="I1472" s="4">
        <f>SUM(J1472:M1472)</f>
        <v>13112</v>
      </c>
      <c r="J1472" s="4">
        <f>J551+J754+J911+J1471</f>
        <v>1724</v>
      </c>
      <c r="K1472" s="4">
        <f>K551+K754+K911+K1471</f>
        <v>3</v>
      </c>
      <c r="L1472" s="4">
        <f>L551+L754+L911+L1471</f>
        <v>11357</v>
      </c>
      <c r="M1472" s="4">
        <f>M551+M754+M911+M1471</f>
        <v>28</v>
      </c>
      <c r="N1472" s="4">
        <f>SUM(O1472:R1472)</f>
        <v>11452</v>
      </c>
      <c r="O1472" s="4">
        <f>O551+O754+O911+O1471</f>
        <v>1973</v>
      </c>
      <c r="P1472" s="4">
        <f>P551+P754+P911+P1471</f>
        <v>3</v>
      </c>
      <c r="Q1472" s="4">
        <f>Q551+Q754+Q911+Q1471</f>
        <v>9473</v>
      </c>
      <c r="R1472" s="4">
        <f>R551+R754+R911+R1471</f>
        <v>3</v>
      </c>
      <c r="S1472" s="4">
        <f>SUM(T1472:W1472)</f>
        <v>2586</v>
      </c>
      <c r="T1472" s="4">
        <f>T551+T754+T911+T1471</f>
        <v>4</v>
      </c>
      <c r="U1472" s="4">
        <f>U551+U754+U911+U1471</f>
        <v>0</v>
      </c>
      <c r="V1472" s="4">
        <f>V551+V754+V911+V1471</f>
        <v>2557</v>
      </c>
      <c r="W1472" s="4">
        <f>W551+W754+W911+W1471</f>
        <v>25</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&amp;LC0F9D6F0&amp;C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9"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6.2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6.2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6.2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6.2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26.2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6.2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6.2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6.2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6.2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6.2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6.2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9"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9"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6.2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9"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9"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9"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9"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6.2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6.2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6.2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6.2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6.2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6.2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6.2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6.2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6.2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6.2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6.2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6.2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6.2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9"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6.2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6.2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6.2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6.2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6.2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6.2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6.2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6.2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6.2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6.2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6.2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6.2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6.2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6.2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6.2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6.2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6.2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6.2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6.2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9"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6.2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6.2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6.2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6.2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6.2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6.2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6.2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6.2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6.2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6.2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6.2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6.2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6.2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6.2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6.2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6.2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6.2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6.2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6.2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6.2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6.2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6.2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6.2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6.2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6.2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6.2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6.2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6.2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6.2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6.2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6.2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6.2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6.2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6.2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9"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6.2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9"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6.2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6.2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6.2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6.2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6.2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6.2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6.2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6.2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6.2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9"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9"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6.2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6.2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6.2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6.2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6.2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6.2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6.2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6.2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6.2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6.2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6.2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6.2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6.2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6.2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6.2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6.2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6.2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9"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6.2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6.2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6.2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9"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9"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6.2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6.2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6.2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6.2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6.2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6.2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6.2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6.2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6.2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6.2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6.2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6.2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6.2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9"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9"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6.2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6.2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9"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6.2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9"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6.2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9"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9"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9"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6.2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6.2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6.2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6.2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6.2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6.2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6.2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6.2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6.2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6.2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6.2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6.2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6.2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6.2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6.2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6.2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6.2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9"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6.2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6.2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9"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6.2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6.2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6.2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9"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6.2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6.2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9"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6.2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2.5"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6.2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6.2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6.2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9"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6.2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9"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6.2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6.2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6.2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6.2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6.2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6.2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6.2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6.2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9"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6.2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6.2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6.2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9"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6.2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6.2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&amp;LC0F9D6F0&amp;C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6.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&amp;LC0F9D6F0&amp;C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6.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&amp;LC0F9D6F0&amp;C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6.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&amp;LC0F9D6F0&amp;C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6.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&amp;LC0F9D6F0&amp;C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926</v>
      </c>
      <c r="D550" s="26">
        <f>SUM(D551:D587)</f>
        <v>13112</v>
      </c>
      <c r="E550" s="26">
        <f>SUM(E551:E587)</f>
        <v>11452</v>
      </c>
      <c r="F550" s="26">
        <f>SUM(F551:F587)</f>
        <v>2586</v>
      </c>
      <c r="G550" s="26">
        <f>SUM(G551:G587)</f>
        <v>3316.89716666669</v>
      </c>
      <c r="H550" s="26">
        <f>SUM(H551:H587)</f>
        <v>38330.1353333343</v>
      </c>
      <c r="I550" s="26">
        <f>SUM(I551:I587)</f>
        <v>29095.3063333343</v>
      </c>
      <c r="J550" s="26">
        <f>SUM(J551:J587)</f>
        <v>12551.7261666666</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c r="A585" s="6" t="s">
        <v>1807</v>
      </c>
      <c r="B585" s="13">
        <v>14198</v>
      </c>
      <c r="C585" s="5">
        <v>926</v>
      </c>
      <c r="D585" s="5">
        <v>13112</v>
      </c>
      <c r="E585" s="5">
        <v>11452</v>
      </c>
      <c r="F585" s="5">
        <v>2586</v>
      </c>
      <c r="G585" s="5">
        <v>3316.89716666669</v>
      </c>
      <c r="H585" s="5">
        <v>38330.1353333343</v>
      </c>
      <c r="I585" s="5">
        <v>29095.3063333343</v>
      </c>
      <c r="J585" s="5">
        <v>12551.7261666666</v>
      </c>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926</v>
      </c>
      <c r="D696" s="27">
        <f>D6+D31+D36+D66+D84+D131+D187+D213+D227+D256+D274+D303+D327+D360+D390+D401+D426+D460+D492+D511+D532+D550+D588+D609+D631+D655+D671</f>
        <v>13112</v>
      </c>
      <c r="E696" s="27">
        <f>E6+E31+E36+E66+E84+E131+E187+E213+E227+E256+E274+E303+E327+E360+E390+E401+E426+E460+E492+E511+E532+E550+E588+E609+E631+E655+E671</f>
        <v>11452</v>
      </c>
      <c r="F696" s="27">
        <f>F6+F31+F36+F66+F84+F131+F187+F213+F227+F256+F274+F303+F327+F360+F390+F401+F426+F460+F492+F511+F532+F550+F588+F609+F631+F655+F671</f>
        <v>2586</v>
      </c>
      <c r="G696" s="27">
        <f>G6+G31+G36+G66+G84+G131+G187+G213+G227+G256+G274+G303+G327+G360+G390+G401+G426+G460+G492+G511+G532+G550+G588+G609+G631+G655+G671</f>
        <v>3316.89716666669</v>
      </c>
      <c r="H696" s="27">
        <f>H6+H31+H36+H66+H84+H131+H187+H213+H227+H256+H274+H303+H327+H360+H390+H401+H426+H460+H492+H511+H532+H550+H588+H609+H631+H655+H671</f>
        <v>38330.1353333343</v>
      </c>
      <c r="I696" s="27">
        <f>I6+I31+I36+I66+I84+I131+I187+I213+I227+I256+I274+I303+I327+I360+I390+I401+I426+I460+I492+I511+I532+I550+I588+I609+I631+I655+I671</f>
        <v>29095.3063333343</v>
      </c>
      <c r="J696" s="27">
        <f>J6+J31+J36+J66+J84+J131+J187+J213+J227+J256+J274+J303+J327+J360+J390+J401+J426+J460+J492+J511+J532+J550+J588+J609+J631+J655+J671</f>
        <v>12551.7261666666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926</v>
      </c>
      <c r="D802" s="25">
        <f>D696+D724+D753+D763+D792+D801</f>
        <v>13112</v>
      </c>
      <c r="E802" s="25">
        <f>E696+E724+E753+E763+E792+E801</f>
        <v>11452</v>
      </c>
      <c r="F802" s="25">
        <f>F696+F724+F753+F763+F792+F801</f>
        <v>2586</v>
      </c>
      <c r="G802" s="25">
        <f>G696+G724+G753+G763+G792+G801</f>
        <v>3316.89716666669</v>
      </c>
      <c r="H802" s="25">
        <f>H696+H724+H753+H763+H792+H801</f>
        <v>38330.1353333343</v>
      </c>
      <c r="I802" s="25">
        <f>I696+I724+I753+I763+I792+I801</f>
        <v>29095.3063333343</v>
      </c>
      <c r="J802" s="25">
        <f>J696+J724+J753+J763+J792+J801</f>
        <v>12551.7261666666</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2366</v>
      </c>
      <c r="H812" s="181"/>
    </row>
    <row r="813" spans="3:6" ht="13.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&amp;LC0F9D6F0&amp;C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HP-work</cp:lastModifiedBy>
  <cp:lastPrinted>2022-08-11T05:58:21Z</cp:lastPrinted>
  <dcterms:created xsi:type="dcterms:W3CDTF">2021-01-22T06:15:46Z</dcterms:created>
  <dcterms:modified xsi:type="dcterms:W3CDTF">2024-01-10T14:06:57Z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1-ЄЗ_00646_4.2023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C0F9D6F0</vt:lpwstr>
  </property>
  <property fmtid="{D5CDD505-2E9C-101B-9397-08002B2CF9AE}" pid="10" name="Підрозд">
    <vt:lpwstr>Червонозаводський районний суд м.Харкова</vt:lpwstr>
  </property>
  <property fmtid="{D5CDD505-2E9C-101B-9397-08002B2CF9AE}" pid="11" name="ПідрозділDB">
    <vt:i4>0</vt:i4>
  </property>
  <property fmtid="{D5CDD505-2E9C-101B-9397-08002B2CF9AE}" pid="12" name="Підрозділ">
    <vt:i4>884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