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<sst xmlns="http://schemas.openxmlformats.org/spreadsheetml/2006/main" count="4537" uniqueCount="2364">
  <si>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</si>
  <si>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</si>
  <si>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</si>
  <si>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</si>
  <si>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</si>
  <si>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</si>
  <si>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</si>
  <si>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</si>
  <si>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</si>
  <si>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</si>
  <si>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</si>
  <si>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</si>
  <si>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</si>
  <si>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</si>
  <si>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</si>
  <si>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</si>
  <si>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</si>
  <si>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</si>
  <si>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</si>
  <si>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</si>
  <si>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</si>
  <si>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</si>
  <si>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</si>
  <si>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</si>
  <si>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</si>
  <si>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</si>
  <si>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</si>
  <si>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</si>
  <si>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</si>
  <si>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</si>
  <si>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</si>
  <si>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</si>
  <si>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</si>
  <si>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</si>
  <si>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</si>
  <si>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</si>
  <si>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</si>
  <si>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</si>
  <si>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</si>
  <si>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</si>
  <si>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</si>
  <si>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</si>
  <si>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</si>
  <si>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</si>
  <si>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</si>
  <si>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</si>
  <si>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</si>
  <si>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</si>
  <si>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</si>
  <si>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</si>
  <si>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</si>
  <si>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</si>
  <si>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</si>
  <si>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</si>
  <si>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</si>
  <si>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</si>
  <si>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</si>
  <si>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</si>
  <si>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</si>
  <si>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</si>
  <si>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</si>
  <si>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</si>
  <si>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</si>
  <si>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</si>
  <si>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</si>
  <si>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</si>
  <si>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</si>
  <si>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</si>
  <si>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</si>
  <si>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</si>
  <si>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</si>
  <si>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</si>
  <si>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</si>
  <si>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</si>
  <si>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</si>
  <si>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</si>
  <si>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</si>
  <si>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</si>
  <si>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</si>
  <si>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</si>
  <si>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</si>
  <si>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</si>
  <si>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</si>
  <si>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</si>
  <si>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</si>
  <si>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</si>
  <si>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</si>
  <si>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</si>
  <si>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</si>
  <si>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</si>
  <si>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</si>
  <si>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</si>
  <si>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</si>
  <si>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</si>
  <si>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</si>
  <si>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</si>
  <si>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</si>
  <si>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</si>
  <si>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</si>
  <si>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</si>
  <si>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</si>
  <si>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</si>
  <si>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</si>
  <si>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</si>
  <si>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</si>
  <si>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</si>
  <si>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</si>
  <si>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</si>
  <si>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</si>
  <si>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</si>
  <si>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</si>
  <si>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</si>
  <si>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</si>
  <si>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</si>
  <si>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</si>
  <si>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</si>
  <si>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</si>
  <si>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</si>
  <si>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</si>
  <si>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</si>
  <si>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</si>
  <si>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</si>
  <si>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</si>
  <si>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</si>
  <si>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</si>
  <si>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</si>
  <si>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</si>
  <si>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</si>
  <si>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</si>
  <si>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</si>
  <si>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</si>
  <si>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</si>
  <si>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</si>
  <si>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</si>
  <si>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</si>
  <si>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</si>
  <si>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</si>
  <si>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</si>
  <si>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</si>
  <si>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</si>
  <si>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</si>
  <si>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</si>
  <si>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</si>
  <si>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</si>
  <si>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</si>
  <si>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</si>
  <si>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</si>
  <si>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</si>
  <si>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</si>
  <si>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</si>
  <si>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</si>
  <si>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</si>
  <si>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</si>
  <si>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</si>
  <si>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</si>
  <si>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</si>
  <si>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</si>
  <si>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</si>
  <si>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</si>
  <si>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</si>
  <si>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</si>
  <si>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</si>
  <si>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</si>
  <si>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</si>
  <si>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</si>
  <si>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</si>
  <si>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</si>
  <si>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</si>
  <si>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</si>
  <si>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</si>
  <si>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</si>
  <si>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</si>
  <si>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</si>
  <si>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</si>
  <si>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</si>
  <si>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</si>
  <si>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</si>
  <si>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</si>
  <si>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</si>
  <si>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</si>
  <si>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</si>
  <si>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</si>
  <si>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</si>
  <si>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</si>
  <si>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</si>
  <si>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</si>
  <si>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</si>
  <si>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</si>
  <si>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</si>
  <si>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</si>
  <si>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</si>
  <si>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</si>
  <si>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</si>
  <si>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</si>
  <si>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</si>
  <si>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</si>
  <si>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</si>
  <si>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</si>
  <si>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</si>
  <si>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</si>
  <si>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</si>
  <si>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</si>
  <si>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</si>
  <si>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</si>
  <si>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</si>
  <si>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</si>
  <si>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</si>
  <si>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</si>
  <si>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</si>
  <si>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</si>
  <si>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</si>
  <si>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</si>
  <si>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</si>
  <si>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</si>
  <si>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</si>
  <si>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</si>
  <si>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</si>
  <si>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</si>
  <si>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</si>
  <si>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</si>
  <si>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</si>
  <si>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</si>
  <si>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</si>
  <si>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</si>
  <si>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</si>
  <si>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</si>
  <si>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</si>
  <si>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</si>
  <si>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</si>
  <si>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</si>
  <si>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</si>
  <si>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</si>
  <si>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</si>
  <si>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</si>
  <si>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</si>
  <si>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</si>
  <si>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</si>
  <si>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</si>
  <si>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</si>
  <si>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</si>
  <si>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</si>
  <si>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</si>
  <si>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</si>
  <si>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</si>
  <si>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</si>
  <si>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</si>
  <si>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</si>
  <si>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</si>
  <si>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</si>
  <si>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</si>
  <si>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</si>
  <si>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</si>
  <si>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</si>
  <si>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</si>
  <si>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</si>
  <si>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</si>
  <si>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</si>
  <si>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</si>
  <si>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</si>
  <si>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</si>
  <si>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</si>
  <si>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</si>
  <si>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</si>
  <si>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</si>
  <si>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</si>
  <si>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</si>
  <si>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</si>
  <si>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</si>
  <si>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</si>
  <si>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</si>
  <si>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</si>
  <si>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</si>
  <si>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</si>
  <si>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</si>
  <si>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</si>
  <si>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</si>
  <si>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</si>
  <si>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</si>
  <si>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</si>
  <si>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</si>
  <si>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</si>
  <si>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</si>
  <si>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</si>
  <si>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</si>
  <si>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</si>
  <si>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</si>
  <si>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</si>
  <si>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</si>
  <si>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</si>
  <si>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</si>
  <si>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</si>
  <si>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</si>
  <si>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</si>
  <si>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</si>
  <si>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</si>
  <si>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</si>
  <si>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</si>
  <si>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</si>
  <si>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</si>
  <si>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</si>
  <si>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</si>
  <si>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</si>
  <si>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</si>
  <si>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</si>
  <si>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</si>
  <si>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</si>
  <si>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</si>
  <si>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</si>
  <si>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</si>
  <si>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</si>
  <si>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</si>
  <si>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</si>
  <si>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</si>
  <si>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</si>
  <si>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</si>
  <si>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</si>
  <si>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</si>
  <si>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</si>
  <si>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</si>
  <si>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</si>
  <si>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</si>
  <si>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</si>
  <si>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</si>
  <si>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</si>
  <si>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</si>
  <si>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</si>
  <si>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</si>
  <si>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</si>
  <si>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</si>
  <si>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</si>
  <si>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</si>
  <si>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</si>
  <si>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</si>
  <si>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</si>
  <si>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</si>
  <si>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</si>
  <si>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</si>
  <si>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</si>
  <si>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</si>
  <si>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</si>
  <si>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</si>
  <si>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</si>
  <si>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</si>
  <si>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</si>
  <si>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</si>
  <si>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</si>
  <si>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</si>
  <si>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</si>
  <si>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</si>
  <si>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</si>
  <si>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</si>
  <si>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</si>
  <si>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</si>
  <si>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</si>
  <si>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</si>
  <si>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</si>
  <si>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</si>
  <si>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</si>
  <si>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</si>
  <si>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</si>
  <si>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</si>
  <si>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</si>
  <si>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</si>
  <si>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</si>
  <si>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</si>
  <si>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</si>
  <si>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</si>
  <si>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</si>
  <si>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</si>
  <si>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</si>
  <si>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</si>
  <si>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</si>
  <si>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</si>
  <si>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</si>
  <si>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</si>
  <si>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</si>
  <si>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</si>
  <si>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</si>
  <si>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</si>
  <si>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</si>
  <si>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</si>
  <si>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</si>
  <si>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</si>
  <si>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</si>
  <si>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</si>
  <si>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</si>
  <si>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</si>
  <si>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</si>
  <si>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</si>
  <si>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</si>
  <si>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</si>
  <si>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</si>
  <si>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</si>
  <si>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</si>
  <si>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</si>
  <si>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</si>
  <si>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</si>
  <si>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</si>
  <si>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</si>
  <si>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</si>
  <si>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</si>
  <si>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</si>
  <si>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</si>
  <si>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</si>
  <si>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</si>
  <si>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</si>
  <si>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</si>
  <si>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</si>
  <si>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</si>
  <si>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</si>
  <si>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</si>
  <si>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</si>
  <si>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</si>
  <si>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</si>
  <si>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</si>
  <si>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</si>
  <si>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</si>
  <si>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</si>
  <si>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</si>
  <si>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</si>
  <si>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</si>
  <si>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</si>
  <si>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</si>
  <si>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</si>
  <si>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</si>
  <si>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</si>
  <si>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</si>
  <si>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</si>
  <si>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</si>
  <si>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</si>
  <si>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</si>
  <si>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</si>
  <si>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</si>
  <si>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</si>
  <si>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</si>
  <si>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</si>
  <si>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</si>
  <si>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</si>
  <si>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</si>
  <si>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</si>
  <si>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</si>
  <si>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</si>
  <si>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</si>
  <si>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</si>
  <si>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</si>
  <si>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</si>
  <si>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</si>
  <si>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</si>
  <si>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</si>
  <si>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</si>
  <si>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</si>
  <si>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</si>
  <si>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</si>
  <si>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</si>
  <si>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</si>
  <si>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</si>
  <si>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</si>
  <si>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</si>
  <si>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</si>
  <si>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</si>
  <si>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</si>
  <si>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</si>
  <si>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</si>
  <si>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</si>
  <si>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</si>
  <si>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</si>
  <si>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</si>
  <si>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</si>
  <si>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</si>
  <si>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</si>
  <si>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</si>
  <si>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</si>
  <si>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</si>
  <si>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</si>
  <si>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</si>
  <si>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</si>
  <si>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</si>
  <si>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</si>
  <si>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</si>
  <si>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</si>
  <si>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</si>
  <si>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</si>
  <si>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</si>
  <si>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</si>
  <si>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</si>
  <si>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</si>
  <si>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</si>
  <si>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</si>
  <si>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</si>
  <si>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</si>
  <si>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</si>
  <si>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</si>
  <si>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</si>
  <si>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</si>
  <si>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</si>
  <si>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</si>
  <si>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</si>
  <si>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</si>
  <si>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</si>
  <si>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</si>
  <si>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</si>
  <si>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</si>
  <si>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</si>
  <si>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</si>
  <si>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</si>
  <si>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</si>
  <si>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</si>
  <si>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</si>
  <si>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</si>
  <si>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</si>
  <si>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</si>
  <si>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</si>
  <si>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</si>
  <si>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</si>
  <si>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</si>
  <si>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</si>
  <si>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</si>
  <si>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</si>
  <si>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</si>
  <si>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</si>
  <si>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</si>
  <si>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</si>
  <si>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</si>
  <si>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</si>
  <si>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</si>
  <si>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</si>
  <si>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</si>
  <si>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</si>
  <si>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</si>
  <si>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</si>
  <si>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</si>
  <si>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</si>
  <si>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</si>
  <si>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</si>
  <si>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</si>
  <si>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</si>
  <si>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</si>
  <si>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</si>
  <si>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</si>
  <si>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</si>
  <si>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</si>
  <si>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</si>
  <si>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</si>
  <si>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</si>
  <si>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</si>
  <si>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</si>
  <si>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</si>
  <si>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</si>
  <si>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</si>
  <si>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</si>
  <si>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</si>
  <si>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</si>
  <si>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</si>
  <si>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</si>
  <si>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</si>
  <si>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</si>
  <si>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</si>
  <si>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</si>
  <si>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</si>
  <si>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</si>
  <si>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</si>
  <si>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</si>
  <si>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</si>
  <si>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</si>
  <si>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</si>
  <si>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</si>
  <si>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</si>
  <si>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</si>
  <si>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</si>
  <si>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</si>
  <si>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</si>
  <si>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</si>
  <si>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</si>
  <si>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</si>
  <si>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</si>
  <si>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</si>
  <si>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</si>
  <si>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</si>
  <si>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</si>
  <si>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</si>
  <si>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</si>
  <si>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</si>
  <si>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</si>
  <si>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</si>
  <si>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</si>
  <si>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</si>
  <si>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</si>
  <si>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</si>
  <si>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</si>
  <si>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</si>
  <si>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</si>
  <si>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</si>
  <si>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</si>
  <si>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</si>
  <si>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</si>
  <si>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</si>
  <si>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</si>
  <si>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</si>
  <si>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</si>
  <si>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</si>
  <si>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</si>
  <si>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</si>
  <si>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</si>
  <si>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</si>
  <si>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</si>
  <si>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</si>
  <si>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</si>
  <si>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</si>
  <si>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</si>
  <si>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</si>
  <si>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</si>
  <si>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</si>
  <si>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</si>
  <si>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</si>
  <si>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</si>
  <si>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</si>
  <si>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</si>
  <si>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</si>
  <si>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</si>
  <si>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</si>
  <si>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</si>
  <si>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</si>
  <si>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</si>
  <si>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</si>
  <si>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</si>
  <si>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</si>
  <si>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</si>
  <si>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</si>
  <si>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</si>
  <si>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</si>
  <si>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</si>
  <si>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</si>
  <si>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</si>
  <si>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</si>
  <si>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</si>
  <si>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</si>
  <si>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</si>
  <si>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</si>
  <si>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</si>
  <si>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</si>
  <si>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</si>
  <si>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</si>
  <si>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</si>
  <si>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</si>
  <si>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</si>
  <si>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</si>
  <si>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</si>
  <si>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</si>
  <si>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</si>
  <si>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</si>
  <si>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</si>
  <si>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</si>
  <si>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</si>
  <si>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</si>
  <si>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</si>
  <si>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</si>
  <si>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</si>
  <si>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</si>
  <si>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</si>
  <si>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</si>
  <si>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</si>
  <si>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</si>
  <si>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</si>
  <si>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</si>
  <si>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</si>
  <si>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</si>
  <si>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</si>
  <si>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</si>
  <si>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</si>
  <si>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</si>
  <si>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</si>
  <si>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</si>
  <si>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</si>
  <si>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</si>
  <si>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</si>
  <si>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</si>
  <si>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</si>
  <si>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</si>
  <si>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</si>
  <si>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</si>
  <si>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</si>
  <si>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</si>
  <si>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</si>
  <si>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</si>
  <si>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</si>
  <si>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</si>
  <si>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</si>
  <si>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</si>
  <si>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</si>
  <si>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</si>
  <si>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</si>
  <si>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</si>
  <si>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</si>
  <si>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</si>
  <si>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</si>
  <si>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</si>
  <si>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</si>
  <si>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</si>
  <si>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</si>
  <si>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</si>
  <si>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</si>
  <si>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</si>
  <si>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</si>
  <si>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</si>
  <si>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</si>
  <si>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</si>
  <si>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</si>
  <si>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</si>
  <si>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</si>
  <si>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</si>
  <si>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</si>
  <si>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</si>
  <si>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</si>
  <si>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</si>
  <si>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</si>
  <si>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</si>
  <si>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</si>
  <si>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</si>
  <si>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</si>
  <si>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</si>
  <si>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</si>
  <si>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</si>
  <si>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</si>
  <si>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</si>
  <si>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</si>
  <si>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</si>
  <si>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</si>
  <si>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</si>
  <si>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</si>
  <si>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</si>
  <si>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</si>
  <si>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</si>
  <si>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</si>
  <si>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</si>
  <si>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</si>
  <si>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</si>
  <si>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</si>
  <si>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</si>
  <si>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</si>
  <si>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</si>
  <si>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</si>
  <si>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</si>
  <si>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</si>
  <si>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</si>
  <si>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</si>
  <si>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</si>
  <si>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</si>
  <si>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</si>
  <si>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</si>
  <si>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</si>
  <si>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</si>
  <si>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</si>
  <si>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</si>
  <si>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</si>
  <si>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</si>
  <si>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</si>
  <si>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</si>
  <si>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</si>
  <si>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</si>
  <si>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</si>
  <si>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</si>
  <si>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</si>
  <si>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</si>
  <si>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</si>
  <si>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</si>
  <si>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</si>
  <si>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</si>
  <si>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</si>
  <si>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</si>
  <si>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</si>
  <si>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</si>
  <si>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</si>
  <si>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</si>
  <si>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</si>
  <si>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</si>
  <si>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</si>
  <si>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</si>
  <si>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</si>
  <si>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</si>
  <si>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</si>
  <si>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</si>
  <si>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</si>
  <si>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</si>
  <si>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</si>
  <si>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</si>
  <si>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</si>
  <si>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</si>
  <si>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</si>
  <si>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</si>
  <si>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</si>
  <si>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</si>
  <si>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</si>
  <si>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</si>
  <si>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</si>
  <si>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</si>
  <si>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</si>
  <si>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</si>
  <si>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</si>
  <si>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</si>
  <si>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</si>
  <si>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</si>
  <si>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</si>
  <si>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</si>
  <si>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</si>
  <si>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</si>
  <si>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</si>
  <si>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</si>
  <si>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</si>
  <si>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</si>
  <si>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</si>
  <si>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</si>
  <si>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</si>
  <si>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</si>
  <si>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</si>
  <si>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</si>
  <si>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</si>
  <si>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</si>
  <si>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</si>
  <si>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</si>
  <si>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</si>
  <si>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</si>
  <si>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</si>
  <si>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</si>
  <si>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</si>
  <si>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</si>
  <si>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</si>
  <si>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</si>
  <si>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</si>
  <si>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</si>
  <si>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</si>
  <si>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</si>
  <si>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</si>
  <si>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</si>
  <si>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</si>
  <si>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</si>
  <si>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</si>
  <si>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</si>
  <si>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</si>
  <si>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</si>
  <si>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</si>
  <si>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</si>
  <si>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</si>
  <si>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</si>
  <si>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</si>
  <si>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</si>
  <si>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</si>
  <si>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</si>
  <si>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</si>
  <si>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</si>
  <si>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</si>
  <si>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</si>
  <si>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</si>
  <si>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</si>
  <si>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</si>
  <si>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</si>
  <si>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</si>
  <si>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</si>
  <si>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</si>
  <si>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</si>
  <si>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</si>
  <si>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</si>
  <si>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</si>
  <si>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</si>
  <si>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</si>
  <si>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</si>
  <si>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</si>
  <si>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</si>
  <si>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</si>
  <si>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</si>
  <si>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</si>
  <si>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</si>
  <si>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</si>
  <si>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</si>
  <si>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</si>
  <si>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</si>
  <si>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</si>
  <si>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</si>
  <si>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</si>
  <si>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</si>
  <si>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</si>
  <si>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</si>
  <si>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</si>
  <si>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</si>
  <si>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</si>
  <si>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</si>
  <si>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</si>
  <si>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</si>
  <si>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</si>
  <si>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</si>
  <si>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</si>
  <si>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</si>
  <si>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</si>
  <si>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</si>
  <si>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</si>
  <si>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</si>
  <si>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</si>
  <si>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</si>
  <si>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</si>
  <si>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</si>
  <si>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</si>
  <si>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</si>
  <si>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</si>
  <si>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</si>
  <si>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</si>
  <si>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</si>
  <si>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</si>
  <si>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</si>
  <si>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</si>
  <si>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</si>
  <si>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</si>
  <si>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</si>
  <si>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</si>
  <si>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</si>
  <si>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</si>
  <si>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</si>
  <si>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</si>
  <si>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</si>
  <si>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</si>
  <si>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</si>
  <si>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</si>
  <si>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</si>
  <si>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</si>
  <si>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</si>
  <si>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</si>
  <si>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</si>
  <si>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</si>
  <si>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</si>
  <si>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</si>
  <si>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</si>
  <si>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</si>
  <si>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</si>
  <si>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</si>
  <si>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</si>
  <si>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</si>
  <si>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</si>
  <si>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</si>
  <si>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</si>
  <si>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</si>
  <si>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</si>
  <si>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</si>
  <si>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</si>
  <si>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</si>
  <si>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</si>
  <si>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</si>
  <si>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</si>
  <si>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</si>
  <si>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</si>
  <si>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</si>
  <si>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</si>
  <si>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</si>
  <si>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</si>
  <si>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</si>
  <si>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</si>
  <si>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</si>
  <si>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</si>
  <si>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</si>
  <si>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</si>
  <si>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</si>
  <si>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</si>
  <si>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</si>
  <si>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</si>
  <si>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</si>
  <si>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</si>
  <si>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</si>
  <si>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</si>
  <si>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</si>
  <si>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</si>
  <si>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</si>
  <si>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</si>
  <si>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</si>
  <si>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</si>
  <si>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</si>
  <si>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</si>
  <si>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</si>
  <si>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</si>
  <si>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</si>
  <si>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</si>
  <si>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</si>
  <si>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</si>
  <si>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</si>
  <si>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</si>
  <si>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</si>
  <si>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</si>
  <si>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</si>
  <si>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</si>
  <si>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</si>
  <si>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</si>
  <si>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</si>
  <si>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</si>
  <si>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</si>
  <si>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</si>
  <si>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</si>
  <si>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</si>
  <si>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</si>
  <si>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</si>
  <si>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</si>
  <si>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</si>
  <si>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</si>
  <si>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</si>
  <si>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</si>
  <si>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</si>
  <si>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</si>
  <si>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</si>
  <si>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</si>
  <si>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</si>
  <si>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</si>
  <si>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</si>
  <si>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</si>
  <si>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</si>
  <si>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</si>
  <si>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</si>
  <si>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</si>
  <si>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</si>
  <si>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</si>
  <si>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</si>
  <si>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</si>
  <si>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</si>
  <si>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</si>
  <si>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</si>
  <si>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</si>
  <si>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</si>
  <si>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</si>
  <si>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</si>
  <si>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</si>
  <si>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</si>
  <si>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</si>
  <si>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</si>
  <si>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</si>
  <si>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</si>
  <si>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</si>
  <si>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</si>
  <si>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</si>
  <si>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</si>
  <si>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</si>
  <si>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</si>
  <si>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</si>
  <si>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</si>
  <si>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</si>
  <si>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</si>
  <si>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</si>
  <si>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</si>
  <si>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</si>
  <si>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</si>
  <si>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</si>
  <si>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</si>
  <si>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</si>
  <si>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</si>
  <si>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</si>
  <si>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</si>
  <si>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</si>
  <si>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</si>
  <si>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</si>
  <si>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</si>
  <si>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</si>
  <si>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</si>
  <si>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</si>
  <si>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</si>
  <si>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</si>
  <si>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</si>
  <si>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</si>
  <si>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</si>
  <si>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</si>
  <si>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</si>
  <si>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</si>
  <si>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</si>
  <si>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</si>
  <si>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</si>
  <si>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</si>
  <si>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</si>
  <si>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</si>
  <si>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</si>
  <si>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</si>
  <si>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</si>
  <si>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</si>
  <si>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</si>
  <si>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</si>
  <si>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</si>
  <si>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</si>
  <si>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</si>
  <si>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</si>
  <si>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</si>
  <si>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</si>
  <si>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</si>
  <si>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</si>
  <si>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</si>
  <si>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</si>
  <si>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</si>
  <si>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</si>
  <si>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</si>
  <si>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</si>
  <si>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</si>
  <si>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</si>
  <si>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</si>
  <si>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</si>
  <si>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</si>
  <si>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</si>
  <si>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</si>
  <si>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</si>
  <si>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</si>
  <si>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</si>
  <si>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</si>
  <si>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</si>
  <si>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</si>
  <si>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</si>
  <si>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</si>
  <si>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</si>
  <si>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</si>
  <si>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</si>
  <si>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</si>
  <si>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</si>
  <si>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</si>
  <si>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</si>
  <si>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</si>
  <si>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</si>
  <si>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</si>
  <si>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</si>
  <si>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</si>
  <si>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</si>
  <si>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</si>
  <si>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</si>
  <si>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</si>
  <si>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</si>
  <si>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</si>
  <si>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</si>
  <si>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</si>
  <si>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</si>
  <si>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</si>
  <si>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</si>
  <si>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</si>
  <si>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</si>
  <si>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</si>
  <si>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</si>
  <si>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</si>
  <si>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</si>
  <si>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</si>
  <si>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</si>
  <si>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</si>
  <si>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</si>
  <si>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</si>
  <si>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</si>
  <si>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</si>
  <si>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</si>
  <si>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</si>
  <si>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</si>
  <si>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</si>
  <si>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</si>
  <si>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</si>
  <si>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</si>
  <si>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</si>
  <si>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</si>
  <si>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</si>
  <si>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</si>
  <si>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</si>
  <si>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</si>
  <si>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</si>
  <si>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</si>
  <si>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</si>
  <si>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</si>
  <si>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</si>
  <si>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</si>
  <si>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</si>
  <si>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</si>
  <si>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</si>
  <si>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</si>
  <si>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</si>
  <si>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</si>
  <si>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</si>
  <si>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</si>
  <si>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</si>
  <si>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</si>
  <si>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</si>
  <si>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</si>
  <si>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</si>
  <si>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</si>
  <si>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</si>
  <si>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</si>
  <si>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</si>
  <si>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</si>
  <si>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</si>
  <si>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</si>
  <si>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</si>
  <si>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</si>
  <si>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</si>
  <si>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</si>
  <si>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</si>
  <si>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</si>
  <si>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</si>
  <si>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</si>
  <si>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</si>
  <si>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</si>
  <si>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</si>
  <si>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</si>
  <si>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</si>
  <si>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</si>
  <si>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</si>
  <si>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</si>
  <si>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</si>
  <si>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</si>
  <si>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</si>
  <si>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</si>
  <si>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</si>
  <si>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</si>
  <si>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</si>
  <si>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</si>
  <si>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</si>
  <si>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</si>
  <si>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</si>
  <si>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</si>
  <si>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</si>
  <si>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</si>
  <si>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</si>
  <si>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</si>
  <si>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</si>
  <si>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</si>
  <si>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</si>
  <si>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</si>
  <si>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</si>
  <si>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</si>
  <si>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</si>
  <si>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</si>
  <si>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</si>
  <si>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</si>
  <si>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</si>
  <si>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</si>
  <si>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</si>
  <si>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</si>
  <si>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</si>
  <si>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</si>
  <si>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</si>
  <si>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</si>
  <si>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</si>
  <si>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</si>
  <si>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</si>
  <si>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</si>
  <si>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</si>
  <si>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</si>
  <si>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</si>
  <si>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</si>
  <si>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</si>
  <si>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</si>
  <si>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</si>
  <si>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</si>
  <si>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</si>
  <si>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</si>
  <si>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</si>
  <si>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</si>
  <si>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</si>
  <si>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</si>
  <si>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</si>
  <si>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</si>
  <si>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</si>
  <si>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</si>
  <si>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</si>
  <si>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</si>
  <si>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</si>
  <si>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</si>
  <si>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</si>
  <si>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</si>
  <si>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</si>
  <si>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</si>
  <si>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</si>
  <si>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</si>
  <si>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</si>
  <si>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</si>
  <si>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</si>
  <si>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</si>
  <si>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</si>
  <si>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</si>
  <si>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</si>
  <si>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</si>
  <si>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</si>
  <si>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</si>
  <si>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</si>
  <si>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</si>
  <si>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</si>
  <si>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</si>
  <si>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</si>
  <si>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</si>
  <si>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</si>
  <si>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</si>
  <si>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</si>
  <si>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</si>
  <si>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</si>
  <si>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</si>
  <si>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</si>
  <si>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</si>
  <si>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</si>
  <si>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</si>
  <si>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</si>
  <si>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</si>
  <si>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</si>
  <si>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</si>
  <si>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</si>
  <si>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</si>
  <si>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</si>
  <si>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</si>
  <si>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</si>
  <si>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</si>
  <si>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</si>
  <si>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</si>
  <si>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</si>
  <si>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</si>
  <si>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</si>
  <si>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</si>
  <si>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</si>
  <si>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</si>
  <si>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</si>
  <si>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</si>
  <si>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</si>
  <si>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</si>
  <si>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</si>
  <si>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</si>
  <si>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</si>
  <si>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</si>
  <si>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</si>
  <si>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</si>
  <si>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</si>
  <si>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</si>
  <si>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</si>
  <si>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</si>
  <si>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</si>
  <si>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</si>
  <si>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</si>
  <si>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</si>
  <si>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</si>
  <si>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</si>
  <si>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</si>
  <si>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</si>
  <si>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</si>
  <si>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</si>
  <si>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</si>
  <si>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</si>
  <si>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</si>
  <si>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</si>
  <si>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</si>
  <si>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</si>
  <si>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</si>
  <si>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</si>
  <si>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</si>
  <si>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</si>
  <si>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</si>
  <si>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</si>
  <si>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</si>
  <si>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</si>
  <si>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</si>
  <si>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</si>
  <si>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</si>
  <si>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</si>
  <si>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</si>
  <si>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</si>
  <si>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</si>
  <si>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</si>
  <si>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</si>
  <si>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</si>
  <si>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</si>
  <si>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</si>
  <si>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</si>
  <si>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</si>
  <si>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</si>
  <si>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</si>
  <si>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</si>
  <si>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</si>
  <si>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</si>
  <si>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</si>
  <si>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</si>
  <si>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</si>
  <si>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</si>
  <si>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</si>
  <si>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</si>
  <si>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</si>
  <si>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</si>
  <si>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</si>
  <si>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</si>
  <si>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</si>
  <si>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</si>
  <si>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</si>
  <si>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</si>
  <si>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</si>
  <si>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</si>
  <si>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</si>
  <si>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</si>
  <si>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</si>
  <si>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</si>
  <si>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</si>
  <si>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</si>
  <si>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</si>
  <si>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</si>
  <si>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</si>
  <si>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</si>
  <si>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</si>
  <si>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</si>
  <si>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</si>
  <si>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</si>
  <si>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</si>
  <si>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</si>
  <si>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</si>
  <si>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</si>
  <si>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</si>
  <si>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</si>
  <si>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</si>
  <si>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</si>
  <si>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</si>
  <si>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</si>
  <si>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</si>
  <si>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</si>
  <si>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</si>
  <si>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</si>
  <si>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</si>
  <si>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</si>
  <si>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</si>
  <si>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</si>
  <si>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</si>
  <si>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</si>
  <si>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</si>
  <si>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</si>
  <si>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</si>
  <si>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</si>
  <si>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</si>
  <si>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</si>
  <si>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</si>
  <si>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</si>
  <si>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</si>
  <si>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</si>
  <si>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</si>
  <si>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</si>
  <si>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</si>
  <si>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</si>
  <si>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</si>
  <si>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</si>
  <si>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</si>
  <si>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</si>
  <si>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</si>
  <si>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</si>
  <si>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</si>
  <si>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</si>
  <si>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</si>
  <si>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</si>
  <si>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</si>
  <si>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</si>
  <si>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</si>
  <si>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</si>
  <si>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</si>
  <si>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</si>
  <si>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</si>
  <si>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</si>
  <si>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</si>
  <si>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</si>
  <si>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</si>
  <si>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</si>
  <si>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</si>
  <si>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</si>
  <si>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</si>
  <si>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</si>
  <si>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</si>
  <si>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</si>
  <si>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</si>
  <si>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</si>
  <si>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</si>
  <si>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</si>
  <si>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</si>
  <si>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</si>
  <si>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</si>
  <si>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</si>
  <si>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</si>
  <si>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</si>
  <si>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</si>
  <si>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</si>
  <si>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</si>
  <si>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</si>
  <si>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</si>
  <si>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</si>
  <si>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</si>
  <si>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</si>
  <si>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</si>
  <si>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</si>
  <si>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</si>
  <si>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</si>
  <si>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</si>
  <si>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</si>
  <si>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</si>
  <si>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</si>
  <si>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</si>
  <si>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</si>
  <si>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</si>
  <si>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</si>
  <si>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</si>
  <si>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</si>
  <si>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</si>
  <si>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</si>
  <si>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</si>
  <si>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</si>
  <si>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</si>
  <si>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</si>
  <si>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</si>
  <si>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</si>
  <si>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</si>
  <si>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</si>
  <si>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</si>
  <si>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</si>
  <si>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</si>
  <si>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</si>
  <si>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</si>
  <si>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</si>
  <si>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</si>
  <si>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</si>
  <si>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</si>
  <si>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</si>
  <si>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</si>
  <si>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</si>
  <si>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</si>
  <si>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</si>
  <si>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</si>
  <si>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</si>
  <si>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</si>
  <si>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</si>
  <si>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</si>
  <si>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</si>
  <si>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</si>
  <si>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</si>
  <si>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</si>
  <si>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</si>
  <si>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</si>
  <si>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</si>
  <si>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</si>
  <si>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</si>
  <si>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</si>
  <si>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</si>
  <si>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</si>
  <si>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</si>
  <si>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</si>
  <si>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</si>
  <si>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</si>
  <si>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</si>
  <si>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</si>
  <si>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</si>
  <si>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</si>
  <si>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</si>
  <si>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</si>
  <si>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</si>
  <si>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</si>
  <si>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</si>
  <si>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</si>
  <si>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</si>
  <si>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</si>
  <si>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</si>
  <si>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</si>
  <si>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</si>
  <si>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</si>
  <si>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</si>
  <si>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</si>
  <si>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</si>
  <si>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</si>
  <si>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</si>
  <si>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</si>
  <si>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</si>
  <si>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</si>
  <si>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</si>
  <si>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</si>
  <si>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</si>
  <si>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</si>
  <si>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</si>
  <si>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</si>
  <si>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</si>
  <si>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</si>
  <si>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</si>
  <si>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</si>
  <si>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</si>
  <si>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</si>
  <si>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</si>
  <si>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</si>
  <si>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</si>
  <si>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</si>
  <si>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</si>
  <si>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</si>
  <si>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</si>
  <si>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</si>
  <si>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</si>
  <si>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</si>
  <si>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</si>
  <si>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</si>
  <si>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</si>
  <si>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</si>
  <si>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</si>
  <si>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</si>
  <si>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</si>
  <si>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</si>
  <si>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</si>
  <si>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</si>
  <si>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</si>
  <si>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</si>
  <si>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</si>
  <si>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</si>
  <si>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</si>
  <si>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</si>
  <si>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</si>
  <si>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</si>
  <si>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</si>
  <si>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</si>
  <si>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</si>
  <si>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</si>
  <si>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</si>
  <si>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</si>
  <si>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</si>
  <si>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</si>
  <si>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</si>
  <si>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</si>
  <si>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</si>
  <si>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</si>
  <si>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</si>
  <si>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</si>
  <si>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</si>
  <si>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</si>
  <si>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</si>
  <si>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</si>
  <si>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</si>
  <si>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</si>
  <si>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</si>
  <si>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</si>
  <si>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</si>
  <si>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</si>
  <si>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</si>
  <si>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</si>
  <si>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</si>
  <si>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</si>
  <si>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</si>
  <si>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</si>
  <si>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</si>
  <si>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</si>
  <si>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</si>
  <si>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</si>
  <si>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</si>
  <si>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</si>
  <si>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</si>
  <si>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</si>
  <si>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</si>
  <si>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</si>
  <si>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</si>
  <si>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</si>
  <si>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</si>
  <si>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</si>
  <si>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</si>
  <si>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</si>
  <si>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</si>
  <si>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</si>
  <si>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</si>
  <si>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</si>
  <si>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</si>
  <si>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</si>
  <si>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</si>
  <si>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</si>
  <si>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</si>
  <si>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</si>
  <si>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</si>
  <si>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</si>
  <si>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</si>
  <si>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</si>
  <si>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</si>
  <si>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</si>
  <si>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</si>
  <si>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</si>
  <si>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</si>
  <si>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</si>
  <si>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</si>
  <si>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</si>
  <si>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</si>
  <si>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</si>
  <si>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</si>
  <si>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</si>
  <si>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</si>
  <si>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</si>
  <si>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</si>
  <si>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</si>
  <si>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</si>
  <si>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</si>
  <si>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</si>
  <si>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</si>
  <si>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</si>
  <si>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</si>
  <si>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</si>
  <si>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</si>
  <si>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</si>
  <si>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</si>
  <si>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</si>
  <si>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</si>
  <si>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</si>
  <si>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</si>
  <si>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</si>
  <si>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</si>
  <si>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</si>
  <si>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</si>
  <si>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</si>
  <si>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</si>
  <si>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</si>
  <si>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</si>
  <si>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</si>
  <si>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</si>
  <si>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</si>
  <si>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</si>
  <si>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</si>
  <si>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</si>
  <si>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</si>
  <si>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</si>
  <si>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</si>
  <si>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</si>
  <si>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</si>
  <si>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</si>
  <si>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</si>
  <si>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</si>
  <si>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</si>
  <si>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</si>
  <si>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</si>
  <si>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</si>
  <si>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</si>
  <si>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</si>
  <si>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</si>
  <si>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</si>
  <si>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</si>
  <si>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</si>
  <si>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</si>
  <si>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</si>
  <si>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</si>
  <si>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</si>
  <si>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</si>
  <si>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</si>
  <si>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</si>
  <si>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</si>
  <si>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</si>
  <si>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</si>
  <si>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</si>
  <si>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</si>
  <si>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</si>
  <si>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</si>
  <si>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</si>
  <si>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</si>
  <si>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</si>
  <si>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</si>
  <si>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</si>
  <si>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</si>
  <si>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</si>
  <si>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</si>
  <si>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</si>
  <si>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</si>
  <si>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</si>
  <si>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</si>
  <si>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</si>
  <si>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</si>
  <si>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</si>
  <si>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</si>
  <si>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</si>
  <si>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</si>
  <si>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</si>
  <si>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</si>
  <si>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</si>
  <si>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</si>
  <si>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</si>
  <si>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</si>
  <si>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</si>
  <si>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</si>
  <si>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</si>
  <si>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</si>
  <si>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</si>
  <si>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</si>
  <si>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</si>
  <si>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</si>
  <si>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</si>
  <si>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</si>
  <si>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</si>
  <si>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</si>
  <si>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</si>
  <si>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</si>
  <si>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</si>
  <si>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</si>
  <si>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</si>
  <si>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</si>
  <si>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</si>
  <si>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</si>
  <si>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</si>
  <si>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</si>
  <si>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</si>
  <si>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</si>
  <si>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</si>
  <si>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</si>
  <si>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</si>
  <si>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</si>
  <si>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</si>
  <si>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</si>
  <si>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</si>
  <si>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</si>
  <si>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</si>
  <si>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</si>
  <si>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</si>
  <si>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</si>
  <si>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</si>
  <si>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</si>
  <si>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</si>
  <si>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</si>
  <si>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</si>
  <si>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</si>
  <si>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</si>
  <si>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</si>
  <si>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</si>
  <si>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</si>
  <si>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</si>
  <si>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</si>
  <si>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</si>
  <si>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</si>
  <si>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</si>
  <si>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</si>
  <si>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</si>
  <si>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</si>
  <si>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</si>
  <si>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</si>
  <si>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</si>
  <si>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</si>
  <si>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</si>
  <si>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</si>
  <si>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</si>
  <si>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</si>
  <si>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</si>
  <si>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</si>
  <si>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</si>
  <si>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</si>
  <si>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</si>
  <si>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</si>
  <si>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</si>
  <si>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</si>
  <si>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</si>
  <si>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</si>
  <si>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</si>
  <si>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</si>
  <si>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</si>
  <si>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</si>
  <si>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</si>
  <si>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</si>
  <si>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</si>
  <si>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</si>
  <si>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</si>
  <si>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</si>
  <si>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</si>
  <si>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</si>
  <si>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</si>
  <si>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</si>
  <si>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</si>
  <si>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</si>
  <si>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</si>
  <si>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</si>
  <si>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</si>
  <si>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</si>
  <si>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</si>
  <si>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</si>
  <si>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</si>
  <si>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</si>
  <si>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</si>
  <si>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</si>
  <si>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</si>
  <si>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</si>
  <si>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</si>
  <si>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</si>
  <si>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</si>
  <si>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</si>
  <si>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</si>
  <si>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</si>
  <si>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</si>
  <si>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</si>
  <si>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</si>
  <si>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</si>
  <si>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</si>
  <si>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</si>
  <si>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</si>
  <si>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</si>
  <si>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</si>
  <si>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</si>
  <si>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</si>
  <si>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</si>
  <si>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</si>
  <si>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</si>
  <si>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</si>
  <si>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</si>
  <si>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</si>
  <si>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</si>
  <si>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</si>
  <si>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</si>
  <si>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</si>
  <si>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</si>
  <si>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</si>
  <si>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</si>
  <si>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</si>
  <si>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</si>
  <si>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</si>
  <si>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</si>
  <si>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</si>
  <si>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</si>
  <si>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</si>
  <si>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</si>
  <si>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</si>
  <si>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</si>
  <si>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</si>
  <si>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</si>
  <si>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</si>
  <si>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</si>
  <si>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</si>
  <si>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</si>
  <si>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</si>
  <si>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</si>
  <si>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</si>
  <si>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</si>
  <si>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</si>
  <si>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</si>
  <si>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</si>
  <si>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</si>
  <si>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</si>
  <si>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</si>
  <si>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</si>
  <si>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</si>
  <si>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</si>
  <si>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</si>
  <si>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</si>
  <si>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</si>
  <si>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</si>
  <si>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</si>
  <si>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</si>
  <si>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</si>
  <si>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</si>
  <si>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</si>
  <si>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</si>
  <si>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</si>
  <si>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</si>
  <si>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</si>
  <si>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</si>
  <si>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</si>
  <si>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</si>
  <si>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</si>
  <si>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</si>
  <si>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</si>
  <si>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</si>
  <si>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</si>
  <si>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</si>
  <si>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</si>
  <si>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</si>
  <si>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</si>
  <si>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</si>
  <si>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</si>
  <si>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</si>
  <si>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</si>
  <si>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</si>
  <si>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</si>
  <si>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</si>
  <si>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</si>
  <si>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</si>
  <si>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</si>
  <si>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</si>
  <si>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</si>
  <si>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</si>
  <si>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</si>
  <si>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</si>
  <si>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</si>
  <si>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</si>
  <si>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</si>
  <si>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</si>
  <si>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</si>
  <si>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</si>
  <si>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</si>
  <si>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</si>
  <si>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</si>
  <si>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</si>
  <si>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</si>
  <si>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</si>
  <si>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</si>
  <si>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</si>
  <si>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</si>
  <si>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</si>
  <si>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</si>
  <si>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</si>
  <si>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</si>
  <si>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</si>
  <si>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</si>
  <si>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</si>
  <si>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</si>
  <si>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</si>
  <si>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</si>
  <si>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</si>
  <si>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</si>
  <si>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</si>
  <si>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</si>
  <si>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</si>
  <si>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</si>
  <si>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</si>
  <si>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</si>
  <si>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</si>
  <si>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</si>
  <si>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</si>
  <si>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</si>
  <si>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</si>
  <si>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</si>
  <si>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</si>
  <si>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</si>
  <si>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</si>
  <si>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</si>
  <si>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</si>
  <si>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</si>
  <si>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</si>
  <si>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</si>
  <si>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</si>
  <si>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</si>
  <si>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</si>
  <si>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</si>
  <si>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</si>
  <si>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</si>
  <si>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</si>
  <si>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</si>
  <si>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</si>
  <si>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</si>
  <si>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</si>
  <si>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</si>
  <si>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</si>
  <si>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</si>
  <si>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</si>
  <si>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</si>
  <si>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</si>
  <si>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</si>
  <si>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</si>
  <si>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</si>
  <si>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</si>
  <si>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</si>
  <si>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</si>
  <si>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</si>
  <si>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</si>
  <si>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</si>
  <si>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</si>
  <si>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</si>
  <si>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</si>
  <si>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</si>
  <si>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</si>
  <si>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</si>
  <si>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</si>
  <si>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</si>
  <si>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</si>
  <si>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</si>
  <si>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</si>
  <si>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</si>
  <si>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</si>
  <si>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</si>
  <si>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</si>
  <si>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</si>
  <si>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</si>
  <si>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</si>
  <si>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</si>
  <si>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</si>
  <si>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</si>
  <si>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</si>
  <si>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</si>
  <si>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</si>
  <si>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</si>
  <si>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</si>
  <si>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</si>
  <si>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</si>
  <si>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</si>
  <si>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</si>
  <si>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</si>
  <si>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</si>
  <si>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</si>
  <si>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</si>
  <si>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</si>
  <si>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</si>
  <si>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</si>
  <si>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</si>
  <si>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</si>
  <si>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</si>
  <si>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</si>
  <si>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</si>
  <si>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</si>
  <si>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</si>
  <si>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</si>
  <si>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</si>
  <si>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</si>
  <si>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</si>
  <si>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</si>
  <si>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</si>
  <si>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</si>
  <si>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</si>
  <si>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</si>
  <si>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</si>
  <si>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</si>
  <si>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</si>
  <si>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</si>
  <si>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</si>
  <si>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</si>
  <si>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</si>
  <si>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</si>
  <si>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</si>
  <si>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</si>
  <si>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</si>
  <si>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</si>
  <si>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</si>
  <si>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</si>
  <si>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</si>
  <si>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</si>
  <si>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</si>
  <si>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</si>
  <si>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</si>
  <si>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</si>
  <si>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</si>
  <si>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</si>
  <si>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</si>
  <si>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</si>
  <si>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</si>
  <si>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</si>
  <si>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</si>
  <si>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</si>
  <si>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</si>
  <si>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</si>
  <si>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</si>
  <si>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</si>
  <si>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</si>
  <si>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</si>
  <si>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</si>
  <si>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</si>
  <si>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</si>
  <si>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</si>
  <si>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</si>
  <si>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</si>
  <si>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</si>
  <si>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</si>
  <si>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</si>
  <si>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</si>
  <si>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</si>
  <si>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</si>
  <si>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</si>
  <si>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</si>
  <si>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</si>
  <si>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</si>
  <si>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</si>
  <si>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</si>
  <si>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</si>
  <si>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</si>
  <si>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</si>
  <si>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</si>
  <si>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</si>
  <si>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</si>
  <si>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</si>
  <si>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</si>
  <si>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</si>
  <si>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</si>
  <si>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</si>
  <si>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</si>
  <si>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</si>
  <si>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</si>
  <si>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</si>
  <si>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</si>
  <si>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</si>
  <si>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</si>
  <si>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</si>
  <si>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</si>
  <si>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</si>
  <si>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</si>
  <si>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</si>
  <si>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</si>
  <si>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</si>
  <si>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</si>
  <si>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</si>
  <si>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</si>
  <si>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</si>
  <si>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</si>
  <si>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</si>
  <si>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</si>
  <si>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</si>
  <si>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</si>
  <si>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</si>
  <si>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</si>
  <si>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</si>
  <si>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</si>
  <si>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</si>
  <si>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</si>
  <si>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</si>
  <si>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</si>
  <si>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</si>
  <si>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</si>
  <si>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</si>
  <si>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</si>
  <si>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</si>
  <si>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</si>
  <si>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</si>
  <si>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</si>
  <si>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</si>
  <si>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</si>
  <si>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</si>
  <si>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</si>
  <si>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</si>
  <si>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</si>
  <si>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</si>
  <si>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</si>
  <si>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</si>
  <si>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</si>
  <si>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</si>
  <si>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</si>
  <si>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</si>
  <si>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</si>
  <si>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</si>
  <si>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</si>
  <si>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</si>
  <si>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</si>
  <si>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</si>
  <si>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</si>
  <si>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</si>
  <si>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</si>
  <si>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</si>
  <si>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</si>
  <si>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</si>
  <si>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</si>
  <si>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</si>
  <si>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</si>
  <si>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</si>
  <si>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</si>
  <si>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</si>
  <si>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</si>
  <si>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</si>
  <si>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</si>
  <si>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</si>
  <si>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</si>
  <si>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</si>
  <si>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</si>
  <si>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</si>
  <si>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</si>
  <si>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</si>
  <si>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</si>
  <si>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</si>
  <si>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</si>
  <si>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</si>
  <si>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</si>
  <si>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</si>
  <si>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</si>
  <si>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</si>
  <si>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</si>
  <si>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</si>
  <si>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</si>
  <si>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</si>
  <si>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</si>
  <si>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</si>
  <si>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</si>
  <si>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</si>
  <si>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</si>
  <si>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</si>
  <si>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</si>
  <si>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</si>
  <si>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</si>
  <si>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</si>
  <si>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</si>
  <si>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</si>
  <si>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</si>
  <si>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</si>
  <si>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</si>
  <si>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</si>
  <si>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</si>
  <si>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</si>
  <si>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</si>
  <si>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</si>
  <si>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</si>
  <si>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</si>
  <si>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</si>
  <si>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</si>
  <si>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</si>
  <si>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</si>
  <si>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</si>
  <si>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</si>
  <si>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</si>
  <si>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</si>
  <si>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</si>
  <si>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</si>
  <si>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</si>
  <si>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</si>
  <si>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</si>
  <si>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</si>
  <si>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</si>
  <si>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</si>
  <si>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</si>
  <si>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</si>
  <si>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</si>
  <si>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</si>
  <si>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</si>
  <si>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</si>
  <si>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</si>
  <si>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</si>
  <si>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</si>
  <si>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</si>
  <si>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</si>
  <si>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</si>
  <si>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</si>
  <si>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</si>
  <si>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</si>
  <si>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</si>
  <si>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</si>
  <si>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</si>
  <si>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</si>
  <si>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</si>
  <si>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</si>
  <si>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</si>
  <si>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</si>
  <si>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</si>
  <si>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</si>
  <si>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</si>
  <si>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</si>
  <si>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</si>
  <si>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</si>
  <si>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</si>
  <si>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</si>
  <si>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</si>
  <si>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</si>
  <si>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</si>
  <si>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</si>
  <si>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</si>
  <si>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</si>
  <si>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</si>
  <si>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</si>
  <si>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</si>
  <si>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</si>
  <si>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</si>
  <si>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</si>
  <si>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</si>
  <si>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</si>
  <si>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</si>
  <si>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</si>
  <si>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</si>
  <si>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</si>
  <si>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</si>
  <si>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</si>
  <si>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</si>
  <si>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</si>
  <si>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</si>
  <si>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</si>
  <si>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</si>
  <si>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</si>
  <si>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</si>
  <si>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</si>
  <si>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</si>
  <si>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</si>
  <si>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</si>
  <si>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</si>
  <si>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</si>
  <si>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</si>
  <si>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</si>
  <si>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</si>
  <si>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</si>
  <si>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</si>
  <si>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</si>
  <si>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</si>
  <si>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</si>
  <si>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</si>
  <si>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</si>
  <si>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</si>
  <si>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</si>
  <si>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</si>
  <si>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</si>
  <si>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</si>
  <si>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</si>
  <si>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</si>
  <si>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</si>
  <si>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</si>
  <si>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</si>
  <si>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Червонозаводський районний суд м.Харкова</t>
  </si>
  <si>
    <t>61001.м. Харків.майдан Героїв Небесної Сотні 36</t>
  </si>
  <si>
    <t/>
  </si>
  <si>
    <t>О.О. Воронін</t>
  </si>
  <si>
    <t>О.О. Золотухіна</t>
  </si>
  <si>
    <t>2 жовтня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</si>
</sst>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2358</v>
      </c>
      <c r="E38" s="153"/>
      <c r="F38" s="153"/>
      <c r="G38" s="153"/>
      <c r="H38" s="154"/>
    </row>
    <row r="39" spans="1:8" ht="12.75" customHeight="1">
      <c r="A39" s="49"/>
      <c r="B39" s="51"/>
      <c r="D39" s="45"/>
      <c r="E39" s="45"/>
      <c r="F39" s="45"/>
      <c r="G39" s="45"/>
      <c r="H39" s="52"/>
    </row>
    <row r="40" spans="1:8" ht="12.75" customHeight="1">
      <c r="A40" s="49"/>
      <c r="B40" s="51" t="s">
        <v>2176</v>
      </c>
      <c r="D40" s="155" t="s">
        <v>2359</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&amp;L99F10BDC&amp;C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2322</v>
      </c>
      <c r="B1" s="174"/>
      <c r="C1" s="110"/>
      <c r="X1" s="112"/>
      <c r="Y1" s="117"/>
      <c r="Z1" s="117"/>
    </row>
    <row r="2" spans="1:27" s="16" customFormat="1" ht="15" customHeight="1">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7"/>
      <c r="Z2" s="118"/>
      <c r="AA2" s="102"/>
    </row>
    <row r="3" spans="1:27" s="17" customFormat="1" ht="15" customHeight="1">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9"/>
      <c r="Z3" s="118"/>
      <c r="AA3" s="103"/>
    </row>
    <row r="4" spans="1:27" s="17" customFormat="1" ht="30" customHeight="1">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7"/>
      <c r="Z4" s="118"/>
      <c r="AA4" s="103"/>
    </row>
    <row r="5" spans="1:27" s="17" customFormat="1" ht="66" customHeight="1">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18"/>
      <c r="Z5" s="118"/>
      <c r="AA5" s="103"/>
    </row>
    <row r="6" spans="1:27" s="18" customFormat="1" ht="15" customHeight="1">
      <c r="A6" s="88"/>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428</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2211</v>
      </c>
      <c r="B8" s="163"/>
      <c r="C8" s="98"/>
      <c r="D8" s="32">
        <f>SUM(E8:H8)</f>
        <v>26</v>
      </c>
      <c r="E8" s="32">
        <f>SUM(E9:E446)</f>
        <v>4</v>
      </c>
      <c r="F8" s="32">
        <f>SUM(F9:F446)</f>
        <v>0</v>
      </c>
      <c r="G8" s="32">
        <f>SUM(G9:G446)</f>
        <v>22</v>
      </c>
      <c r="H8" s="32">
        <f>SUM(H9:H446)</f>
        <v>0</v>
      </c>
      <c r="I8" s="32">
        <f>SUM(J8:M8)</f>
        <v>596</v>
      </c>
      <c r="J8" s="32">
        <f>SUM(J9:J446)</f>
        <v>123</v>
      </c>
      <c r="K8" s="32">
        <f>SUM(K9:K446)</f>
        <v>1</v>
      </c>
      <c r="L8" s="32">
        <f>SUM(L9:L446)</f>
        <v>450</v>
      </c>
      <c r="M8" s="32">
        <f>SUM(M9:M446)</f>
        <v>22</v>
      </c>
      <c r="N8" s="32">
        <f>SUM(O8:R8)</f>
        <v>257</v>
      </c>
      <c r="O8" s="32">
        <f>SUM(O9:O446)</f>
        <v>126</v>
      </c>
      <c r="P8" s="32">
        <f>SUM(P9:P446)</f>
        <v>1</v>
      </c>
      <c r="Q8" s="32">
        <f>SUM(Q9:Q446)</f>
        <v>128</v>
      </c>
      <c r="R8" s="32">
        <f>SUM(R9:R446)</f>
        <v>2</v>
      </c>
      <c r="S8" s="32">
        <f>SUM(T8:W8)</f>
        <v>365</v>
      </c>
      <c r="T8" s="32">
        <f>SUM(T9:T446)</f>
        <v>1</v>
      </c>
      <c r="U8" s="32">
        <f>SUM(U9:U446)</f>
        <v>0</v>
      </c>
      <c r="V8" s="32">
        <f>SUM(V9:V446)</f>
        <v>344</v>
      </c>
      <c r="W8" s="32">
        <f>SUM(W9:W446)</f>
        <v>20</v>
      </c>
      <c r="X8" s="33" t="s">
        <v>1916</v>
      </c>
    </row>
    <row r="9" spans="1:24" ht="26.2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6.2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11</v>
      </c>
      <c r="J12" s="6"/>
      <c r="K12" s="6">
        <v>1</v>
      </c>
      <c r="L12" s="6">
        <v>1</v>
      </c>
      <c r="M12" s="6">
        <v>9</v>
      </c>
      <c r="N12" s="6">
        <v>2</v>
      </c>
      <c r="O12" s="6"/>
      <c r="P12" s="6">
        <v>1</v>
      </c>
      <c r="Q12" s="6"/>
      <c r="R12" s="6">
        <v>1</v>
      </c>
      <c r="S12" s="6">
        <v>9</v>
      </c>
      <c r="T12" s="6"/>
      <c r="U12" s="6"/>
      <c r="V12" s="6">
        <v>1</v>
      </c>
      <c r="W12" s="6">
        <v>8</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c r="A15" s="90">
        <v>411010107</v>
      </c>
      <c r="B15" s="42" t="s">
        <v>19</v>
      </c>
      <c r="C15" s="99"/>
      <c r="D15" s="40"/>
      <c r="E15" s="40"/>
      <c r="F15" s="40"/>
      <c r="G15" s="40"/>
      <c r="H15" s="40"/>
      <c r="I15" s="40">
        <v>1</v>
      </c>
      <c r="J15" s="40"/>
      <c r="K15" s="40"/>
      <c r="L15" s="40">
        <v>1</v>
      </c>
      <c r="M15" s="40"/>
      <c r="N15" s="40"/>
      <c r="O15" s="40"/>
      <c r="P15" s="40"/>
      <c r="Q15" s="40"/>
      <c r="R15" s="40"/>
      <c r="S15" s="40">
        <v>1</v>
      </c>
      <c r="T15" s="40"/>
      <c r="U15" s="40"/>
      <c r="V15" s="40">
        <v>1</v>
      </c>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2162</v>
      </c>
      <c r="C17" s="99"/>
      <c r="D17" s="40"/>
      <c r="E17" s="40"/>
      <c r="F17" s="40"/>
      <c r="G17" s="40"/>
      <c r="H17" s="40"/>
      <c r="I17" s="40">
        <v>48</v>
      </c>
      <c r="J17" s="40">
        <v>17</v>
      </c>
      <c r="K17" s="40"/>
      <c r="L17" s="40">
        <v>31</v>
      </c>
      <c r="M17" s="40"/>
      <c r="N17" s="40">
        <v>20</v>
      </c>
      <c r="O17" s="40">
        <v>17</v>
      </c>
      <c r="P17" s="40"/>
      <c r="Q17" s="40">
        <v>3</v>
      </c>
      <c r="R17" s="40"/>
      <c r="S17" s="40">
        <v>28</v>
      </c>
      <c r="T17" s="40"/>
      <c r="U17" s="40"/>
      <c r="V17" s="40">
        <v>28</v>
      </c>
      <c r="W17" s="40"/>
      <c r="X17" s="39">
        <v>132</v>
      </c>
      <c r="Y17" s="105"/>
      <c r="Z17" s="105"/>
    </row>
    <row r="18" spans="1:26" s="41" customFormat="1" ht="39">
      <c r="A18" s="90">
        <v>411010110</v>
      </c>
      <c r="B18" s="42" t="s">
        <v>2163</v>
      </c>
      <c r="C18" s="99"/>
      <c r="D18" s="40"/>
      <c r="E18" s="40"/>
      <c r="F18" s="40"/>
      <c r="G18" s="40"/>
      <c r="H18" s="40"/>
      <c r="I18" s="40">
        <v>3</v>
      </c>
      <c r="J18" s="40"/>
      <c r="K18" s="40"/>
      <c r="L18" s="40">
        <v>3</v>
      </c>
      <c r="M18" s="40"/>
      <c r="N18" s="40">
        <v>1</v>
      </c>
      <c r="O18" s="40"/>
      <c r="P18" s="40"/>
      <c r="Q18" s="40">
        <v>1</v>
      </c>
      <c r="R18" s="40"/>
      <c r="S18" s="40">
        <v>2</v>
      </c>
      <c r="T18" s="40"/>
      <c r="U18" s="40"/>
      <c r="V18" s="40">
        <v>2</v>
      </c>
      <c r="W18" s="40"/>
      <c r="X18" s="39">
        <v>132</v>
      </c>
      <c r="Y18" s="105"/>
      <c r="Z18" s="105"/>
    </row>
    <row r="19" spans="1:26" s="41" customFormat="1" ht="12.75">
      <c r="A19" s="90">
        <v>411010111</v>
      </c>
      <c r="B19" s="42" t="s">
        <v>2164</v>
      </c>
      <c r="C19" s="99"/>
      <c r="D19" s="40"/>
      <c r="E19" s="40"/>
      <c r="F19" s="40"/>
      <c r="G19" s="40"/>
      <c r="H19" s="40"/>
      <c r="I19" s="40">
        <v>8</v>
      </c>
      <c r="J19" s="40"/>
      <c r="K19" s="40"/>
      <c r="L19" s="40">
        <v>6</v>
      </c>
      <c r="M19" s="40">
        <v>2</v>
      </c>
      <c r="N19" s="40"/>
      <c r="O19" s="40"/>
      <c r="P19" s="40"/>
      <c r="Q19" s="40"/>
      <c r="R19" s="40"/>
      <c r="S19" s="40">
        <v>8</v>
      </c>
      <c r="T19" s="40"/>
      <c r="U19" s="40"/>
      <c r="V19" s="40">
        <v>6</v>
      </c>
      <c r="W19" s="40">
        <v>2</v>
      </c>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22</v>
      </c>
      <c r="J21" s="40"/>
      <c r="K21" s="40"/>
      <c r="L21" s="40">
        <v>12</v>
      </c>
      <c r="M21" s="40">
        <v>10</v>
      </c>
      <c r="N21" s="40">
        <v>1</v>
      </c>
      <c r="O21" s="40"/>
      <c r="P21" s="40"/>
      <c r="Q21" s="40"/>
      <c r="R21" s="40">
        <v>1</v>
      </c>
      <c r="S21" s="40">
        <v>21</v>
      </c>
      <c r="T21" s="40"/>
      <c r="U21" s="40"/>
      <c r="V21" s="40">
        <v>12</v>
      </c>
      <c r="W21" s="40">
        <v>9</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6.2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6</v>
      </c>
      <c r="J27" s="40"/>
      <c r="K27" s="40"/>
      <c r="L27" s="40">
        <v>6</v>
      </c>
      <c r="M27" s="40"/>
      <c r="N27" s="40">
        <v>2</v>
      </c>
      <c r="O27" s="40"/>
      <c r="P27" s="40"/>
      <c r="Q27" s="40">
        <v>2</v>
      </c>
      <c r="R27" s="40"/>
      <c r="S27" s="40">
        <v>4</v>
      </c>
      <c r="T27" s="40"/>
      <c r="U27" s="40"/>
      <c r="V27" s="40">
        <v>4</v>
      </c>
      <c r="W27" s="40"/>
      <c r="X27" s="39">
        <v>765</v>
      </c>
      <c r="Y27" s="105"/>
      <c r="Z27" s="105"/>
    </row>
    <row r="28" spans="1:26" s="41" customFormat="1" ht="12.75">
      <c r="A28" s="90">
        <v>411010208</v>
      </c>
      <c r="B28" s="42" t="s">
        <v>29</v>
      </c>
      <c r="C28" s="99"/>
      <c r="D28" s="40">
        <v>2</v>
      </c>
      <c r="E28" s="40">
        <v>1</v>
      </c>
      <c r="F28" s="40"/>
      <c r="G28" s="40">
        <v>1</v>
      </c>
      <c r="H28" s="40"/>
      <c r="I28" s="40">
        <v>10</v>
      </c>
      <c r="J28" s="40">
        <v>1</v>
      </c>
      <c r="K28" s="40"/>
      <c r="L28" s="40">
        <v>9</v>
      </c>
      <c r="M28" s="40"/>
      <c r="N28" s="40">
        <v>5</v>
      </c>
      <c r="O28" s="40">
        <v>2</v>
      </c>
      <c r="P28" s="40"/>
      <c r="Q28" s="40">
        <v>3</v>
      </c>
      <c r="R28" s="40"/>
      <c r="S28" s="40">
        <v>7</v>
      </c>
      <c r="T28" s="40"/>
      <c r="U28" s="40"/>
      <c r="V28" s="40">
        <v>7</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9">
      <c r="A30" s="90">
        <v>411010210</v>
      </c>
      <c r="B30" s="42" t="s">
        <v>31</v>
      </c>
      <c r="C30" s="99"/>
      <c r="D30" s="40"/>
      <c r="E30" s="40"/>
      <c r="F30" s="40"/>
      <c r="G30" s="40"/>
      <c r="H30" s="40"/>
      <c r="I30" s="40">
        <v>1</v>
      </c>
      <c r="J30" s="40"/>
      <c r="K30" s="40"/>
      <c r="L30" s="40">
        <v>1</v>
      </c>
      <c r="M30" s="40"/>
      <c r="N30" s="40"/>
      <c r="O30" s="40"/>
      <c r="P30" s="40"/>
      <c r="Q30" s="40"/>
      <c r="R30" s="40"/>
      <c r="S30" s="40">
        <v>1</v>
      </c>
      <c r="T30" s="40"/>
      <c r="U30" s="40"/>
      <c r="V30" s="40">
        <v>1</v>
      </c>
      <c r="W30" s="40"/>
      <c r="X30" s="39">
        <v>758</v>
      </c>
      <c r="Y30" s="105"/>
      <c r="Z30" s="105"/>
    </row>
    <row r="31" spans="1:26" s="41" customFormat="1" ht="12.75">
      <c r="A31" s="90">
        <v>411010211</v>
      </c>
      <c r="B31" s="42" t="s">
        <v>32</v>
      </c>
      <c r="C31" s="99"/>
      <c r="D31" s="40"/>
      <c r="E31" s="40"/>
      <c r="F31" s="40"/>
      <c r="G31" s="40"/>
      <c r="H31" s="40"/>
      <c r="I31" s="40">
        <v>29</v>
      </c>
      <c r="J31" s="40">
        <v>16</v>
      </c>
      <c r="K31" s="40"/>
      <c r="L31" s="40">
        <v>13</v>
      </c>
      <c r="M31" s="40"/>
      <c r="N31" s="40">
        <v>19</v>
      </c>
      <c r="O31" s="40">
        <v>16</v>
      </c>
      <c r="P31" s="40"/>
      <c r="Q31" s="40">
        <v>3</v>
      </c>
      <c r="R31" s="40"/>
      <c r="S31" s="40">
        <v>10</v>
      </c>
      <c r="T31" s="40"/>
      <c r="U31" s="40"/>
      <c r="V31" s="40">
        <v>10</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1</v>
      </c>
      <c r="J35" s="40">
        <v>1</v>
      </c>
      <c r="K35" s="40"/>
      <c r="L35" s="40"/>
      <c r="M35" s="40"/>
      <c r="N35" s="40">
        <v>1</v>
      </c>
      <c r="O35" s="40">
        <v>1</v>
      </c>
      <c r="P35" s="40"/>
      <c r="Q35" s="40"/>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1</v>
      </c>
      <c r="J36" s="40"/>
      <c r="K36" s="40"/>
      <c r="L36" s="40">
        <v>1</v>
      </c>
      <c r="M36" s="40"/>
      <c r="N36" s="40"/>
      <c r="O36" s="40"/>
      <c r="P36" s="40"/>
      <c r="Q36" s="40"/>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6.2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6.2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c r="E47" s="40"/>
      <c r="F47" s="40"/>
      <c r="G47" s="40"/>
      <c r="H47" s="40"/>
      <c r="I47" s="40">
        <v>1</v>
      </c>
      <c r="J47" s="40"/>
      <c r="K47" s="40"/>
      <c r="L47" s="40">
        <v>1</v>
      </c>
      <c r="M47" s="40"/>
      <c r="N47" s="40"/>
      <c r="O47" s="40"/>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3</v>
      </c>
      <c r="J53" s="40"/>
      <c r="K53" s="40"/>
      <c r="L53" s="40">
        <v>3</v>
      </c>
      <c r="M53" s="40"/>
      <c r="N53" s="40">
        <v>1</v>
      </c>
      <c r="O53" s="40"/>
      <c r="P53" s="40"/>
      <c r="Q53" s="40">
        <v>1</v>
      </c>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2</v>
      </c>
      <c r="J66" s="40"/>
      <c r="K66" s="40"/>
      <c r="L66" s="40">
        <v>2</v>
      </c>
      <c r="M66" s="40"/>
      <c r="N66" s="40"/>
      <c r="O66" s="40"/>
      <c r="P66" s="40"/>
      <c r="Q66" s="40"/>
      <c r="R66" s="40"/>
      <c r="S66" s="40">
        <v>2</v>
      </c>
      <c r="T66" s="40"/>
      <c r="U66" s="40"/>
      <c r="V66" s="40">
        <v>2</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6.2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6.2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6.2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9"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6.2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6.2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6.25">
      <c r="A85" s="90">
        <v>411010513</v>
      </c>
      <c r="B85" s="42" t="s">
        <v>83</v>
      </c>
      <c r="C85" s="99"/>
      <c r="D85" s="40"/>
      <c r="E85" s="40"/>
      <c r="F85" s="40"/>
      <c r="G85" s="40"/>
      <c r="H85" s="40"/>
      <c r="I85" s="40">
        <v>1</v>
      </c>
      <c r="J85" s="40"/>
      <c r="K85" s="40"/>
      <c r="L85" s="40">
        <v>1</v>
      </c>
      <c r="M85" s="40"/>
      <c r="N85" s="40"/>
      <c r="O85" s="40"/>
      <c r="P85" s="40"/>
      <c r="Q85" s="40"/>
      <c r="R85" s="40"/>
      <c r="S85" s="40">
        <v>1</v>
      </c>
      <c r="T85" s="40"/>
      <c r="U85" s="40"/>
      <c r="V85" s="40">
        <v>1</v>
      </c>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6.2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6.2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9"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10</v>
      </c>
      <c r="E106" s="40">
        <v>1</v>
      </c>
      <c r="F106" s="40"/>
      <c r="G106" s="40">
        <v>9</v>
      </c>
      <c r="H106" s="40"/>
      <c r="I106" s="40">
        <v>170</v>
      </c>
      <c r="J106" s="40">
        <v>14</v>
      </c>
      <c r="K106" s="40"/>
      <c r="L106" s="40">
        <v>156</v>
      </c>
      <c r="M106" s="40"/>
      <c r="N106" s="40">
        <v>66</v>
      </c>
      <c r="O106" s="40">
        <v>14</v>
      </c>
      <c r="P106" s="40"/>
      <c r="Q106" s="40">
        <v>52</v>
      </c>
      <c r="R106" s="40"/>
      <c r="S106" s="40">
        <v>114</v>
      </c>
      <c r="T106" s="40">
        <v>1</v>
      </c>
      <c r="U106" s="40"/>
      <c r="V106" s="40">
        <v>113</v>
      </c>
      <c r="W106" s="40"/>
      <c r="X106" s="39">
        <v>400</v>
      </c>
      <c r="Y106" s="105"/>
      <c r="Z106" s="105"/>
    </row>
    <row r="107" spans="1:26" s="41" customFormat="1" ht="12.75">
      <c r="A107" s="90">
        <v>411010602</v>
      </c>
      <c r="B107" s="42" t="s">
        <v>105</v>
      </c>
      <c r="C107" s="99"/>
      <c r="D107" s="40">
        <v>3</v>
      </c>
      <c r="E107" s="40"/>
      <c r="F107" s="40"/>
      <c r="G107" s="40">
        <v>3</v>
      </c>
      <c r="H107" s="40"/>
      <c r="I107" s="40">
        <v>22</v>
      </c>
      <c r="J107" s="40"/>
      <c r="K107" s="40"/>
      <c r="L107" s="40">
        <v>22</v>
      </c>
      <c r="M107" s="40"/>
      <c r="N107" s="40">
        <v>9</v>
      </c>
      <c r="O107" s="40"/>
      <c r="P107" s="40"/>
      <c r="Q107" s="40">
        <v>9</v>
      </c>
      <c r="R107" s="40"/>
      <c r="S107" s="40">
        <v>16</v>
      </c>
      <c r="T107" s="40"/>
      <c r="U107" s="40"/>
      <c r="V107" s="40">
        <v>16</v>
      </c>
      <c r="W107" s="40"/>
      <c r="X107" s="39">
        <v>481</v>
      </c>
      <c r="Y107" s="105"/>
      <c r="Z107" s="105"/>
    </row>
    <row r="108" spans="1:26" s="41" customFormat="1" ht="12.75">
      <c r="A108" s="90">
        <v>411010603</v>
      </c>
      <c r="B108" s="42" t="s">
        <v>106</v>
      </c>
      <c r="C108" s="99"/>
      <c r="D108" s="40">
        <v>1</v>
      </c>
      <c r="E108" s="40"/>
      <c r="F108" s="40"/>
      <c r="G108" s="40">
        <v>1</v>
      </c>
      <c r="H108" s="40"/>
      <c r="I108" s="40">
        <v>8</v>
      </c>
      <c r="J108" s="40"/>
      <c r="K108" s="40"/>
      <c r="L108" s="40">
        <v>8</v>
      </c>
      <c r="M108" s="40"/>
      <c r="N108" s="40">
        <v>1</v>
      </c>
      <c r="O108" s="40"/>
      <c r="P108" s="40"/>
      <c r="Q108" s="40">
        <v>1</v>
      </c>
      <c r="R108" s="40"/>
      <c r="S108" s="40">
        <v>8</v>
      </c>
      <c r="T108" s="40"/>
      <c r="U108" s="40"/>
      <c r="V108" s="40">
        <v>8</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24</v>
      </c>
      <c r="J111" s="40">
        <v>10</v>
      </c>
      <c r="K111" s="40"/>
      <c r="L111" s="40">
        <v>14</v>
      </c>
      <c r="M111" s="40"/>
      <c r="N111" s="40">
        <v>15</v>
      </c>
      <c r="O111" s="40">
        <v>10</v>
      </c>
      <c r="P111" s="40"/>
      <c r="Q111" s="40">
        <v>5</v>
      </c>
      <c r="R111" s="40"/>
      <c r="S111" s="40">
        <v>10</v>
      </c>
      <c r="T111" s="40"/>
      <c r="U111" s="40"/>
      <c r="V111" s="40">
        <v>10</v>
      </c>
      <c r="W111" s="40"/>
      <c r="X111" s="39">
        <v>500</v>
      </c>
      <c r="Y111" s="105"/>
      <c r="Z111" s="105"/>
    </row>
    <row r="112" spans="1:26" s="41" customFormat="1" ht="12.75" customHeight="1">
      <c r="A112" s="90">
        <v>411010607</v>
      </c>
      <c r="B112" s="42" t="s">
        <v>110</v>
      </c>
      <c r="C112" s="99"/>
      <c r="D112" s="40"/>
      <c r="E112" s="40"/>
      <c r="F112" s="40"/>
      <c r="G112" s="40"/>
      <c r="H112" s="40"/>
      <c r="I112" s="40">
        <v>8</v>
      </c>
      <c r="J112" s="40"/>
      <c r="K112" s="40"/>
      <c r="L112" s="40">
        <v>8</v>
      </c>
      <c r="M112" s="40"/>
      <c r="N112" s="40"/>
      <c r="O112" s="40"/>
      <c r="P112" s="40"/>
      <c r="Q112" s="40"/>
      <c r="R112" s="40"/>
      <c r="S112" s="40">
        <v>8</v>
      </c>
      <c r="T112" s="40"/>
      <c r="U112" s="40"/>
      <c r="V112" s="40">
        <v>8</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v>1</v>
      </c>
      <c r="O120" s="40"/>
      <c r="P120" s="40"/>
      <c r="Q120" s="40">
        <v>1</v>
      </c>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6.2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6.2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6.2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6.25">
      <c r="A132" s="90">
        <v>411010710</v>
      </c>
      <c r="B132" s="42" t="s">
        <v>130</v>
      </c>
      <c r="C132" s="99"/>
      <c r="D132" s="40"/>
      <c r="E132" s="40"/>
      <c r="F132" s="40"/>
      <c r="G132" s="40"/>
      <c r="H132" s="40"/>
      <c r="I132" s="40">
        <v>5</v>
      </c>
      <c r="J132" s="40">
        <v>2</v>
      </c>
      <c r="K132" s="40"/>
      <c r="L132" s="40">
        <v>3</v>
      </c>
      <c r="M132" s="40"/>
      <c r="N132" s="40">
        <v>5</v>
      </c>
      <c r="O132" s="40">
        <v>2</v>
      </c>
      <c r="P132" s="40"/>
      <c r="Q132" s="40">
        <v>3</v>
      </c>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9"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6.2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6.2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c r="E140" s="40"/>
      <c r="F140" s="40"/>
      <c r="G140" s="40"/>
      <c r="H140" s="40"/>
      <c r="I140" s="40">
        <v>1</v>
      </c>
      <c r="J140" s="40">
        <v>1</v>
      </c>
      <c r="K140" s="40"/>
      <c r="L140" s="40"/>
      <c r="M140" s="40"/>
      <c r="N140" s="40">
        <v>1</v>
      </c>
      <c r="O140" s="40">
        <v>1</v>
      </c>
      <c r="P140" s="40"/>
      <c r="Q140" s="40"/>
      <c r="R140" s="40"/>
      <c r="S140" s="40"/>
      <c r="T140" s="40"/>
      <c r="U140" s="40"/>
      <c r="V140" s="40"/>
      <c r="W140" s="40"/>
      <c r="X140" s="39">
        <v>827</v>
      </c>
      <c r="Y140" s="105"/>
      <c r="Z140" s="105"/>
    </row>
    <row r="141" spans="1:26" s="41" customFormat="1" ht="26.2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6.2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9"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6.2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6.2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2.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6.25" hidden="1">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1</v>
      </c>
      <c r="J168" s="40"/>
      <c r="K168" s="40"/>
      <c r="L168" s="40">
        <v>1</v>
      </c>
      <c r="M168" s="40"/>
      <c r="N168" s="40"/>
      <c r="O168" s="40"/>
      <c r="P168" s="40"/>
      <c r="Q168" s="40"/>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6.2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6.2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c r="E194" s="40"/>
      <c r="F194" s="40"/>
      <c r="G194" s="40"/>
      <c r="H194" s="40"/>
      <c r="I194" s="40">
        <v>1</v>
      </c>
      <c r="J194" s="40"/>
      <c r="K194" s="40"/>
      <c r="L194" s="40"/>
      <c r="M194" s="40">
        <v>1</v>
      </c>
      <c r="N194" s="40"/>
      <c r="O194" s="40"/>
      <c r="P194" s="40"/>
      <c r="Q194" s="40"/>
      <c r="R194" s="40"/>
      <c r="S194" s="40">
        <v>1</v>
      </c>
      <c r="T194" s="40"/>
      <c r="U194" s="40"/>
      <c r="V194" s="40"/>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6.25">
      <c r="A197" s="90">
        <v>411010910</v>
      </c>
      <c r="B197" s="42" t="s">
        <v>192</v>
      </c>
      <c r="C197" s="99"/>
      <c r="D197" s="40"/>
      <c r="E197" s="40"/>
      <c r="F197" s="40"/>
      <c r="G197" s="40"/>
      <c r="H197" s="40"/>
      <c r="I197" s="40">
        <v>1</v>
      </c>
      <c r="J197" s="40"/>
      <c r="K197" s="40"/>
      <c r="L197" s="40">
        <v>1</v>
      </c>
      <c r="M197" s="40"/>
      <c r="N197" s="40"/>
      <c r="O197" s="40"/>
      <c r="P197" s="40"/>
      <c r="Q197" s="40"/>
      <c r="R197" s="40"/>
      <c r="S197" s="40">
        <v>1</v>
      </c>
      <c r="T197" s="40"/>
      <c r="U197" s="40"/>
      <c r="V197" s="40">
        <v>1</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9"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12</v>
      </c>
      <c r="J201" s="40">
        <v>2</v>
      </c>
      <c r="K201" s="40"/>
      <c r="L201" s="40">
        <v>10</v>
      </c>
      <c r="M201" s="40"/>
      <c r="N201" s="40">
        <v>7</v>
      </c>
      <c r="O201" s="40">
        <v>2</v>
      </c>
      <c r="P201" s="40"/>
      <c r="Q201" s="40">
        <v>5</v>
      </c>
      <c r="R201" s="40"/>
      <c r="S201" s="40">
        <v>5</v>
      </c>
      <c r="T201" s="40"/>
      <c r="U201" s="40"/>
      <c r="V201" s="40">
        <v>5</v>
      </c>
      <c r="W201" s="40"/>
      <c r="X201" s="39">
        <v>368</v>
      </c>
      <c r="Y201" s="105"/>
      <c r="Z201" s="105"/>
    </row>
    <row r="202" spans="1:26" s="41" customFormat="1" ht="39"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6.2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6.2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6.2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9"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6.25">
      <c r="A235" s="90">
        <v>411011112</v>
      </c>
      <c r="B235" s="42" t="s">
        <v>226</v>
      </c>
      <c r="C235" s="99"/>
      <c r="D235" s="40">
        <v>1</v>
      </c>
      <c r="E235" s="40">
        <v>1</v>
      </c>
      <c r="F235" s="40"/>
      <c r="G235" s="40"/>
      <c r="H235" s="40"/>
      <c r="I235" s="40">
        <v>22</v>
      </c>
      <c r="J235" s="40">
        <v>6</v>
      </c>
      <c r="K235" s="40"/>
      <c r="L235" s="40">
        <v>16</v>
      </c>
      <c r="M235" s="40"/>
      <c r="N235" s="40">
        <v>12</v>
      </c>
      <c r="O235" s="40">
        <v>7</v>
      </c>
      <c r="P235" s="40"/>
      <c r="Q235" s="40">
        <v>5</v>
      </c>
      <c r="R235" s="40"/>
      <c r="S235" s="40">
        <v>11</v>
      </c>
      <c r="T235" s="40"/>
      <c r="U235" s="40"/>
      <c r="V235" s="40">
        <v>11</v>
      </c>
      <c r="W235" s="40"/>
      <c r="X235" s="39">
        <v>676</v>
      </c>
      <c r="Y235" s="105"/>
      <c r="Z235" s="105"/>
    </row>
    <row r="236" spans="1:26" s="41" customFormat="1" ht="26.2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6.2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3</v>
      </c>
      <c r="J238" s="40">
        <v>2</v>
      </c>
      <c r="K238" s="40"/>
      <c r="L238" s="40">
        <v>1</v>
      </c>
      <c r="M238" s="40"/>
      <c r="N238" s="40">
        <v>2</v>
      </c>
      <c r="O238" s="40">
        <v>2</v>
      </c>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6.2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6.25">
      <c r="A242" s="90">
        <v>411011119</v>
      </c>
      <c r="B242" s="42" t="s">
        <v>233</v>
      </c>
      <c r="C242" s="99"/>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3</v>
      </c>
      <c r="J247" s="40">
        <v>1</v>
      </c>
      <c r="K247" s="40"/>
      <c r="L247" s="40">
        <v>2</v>
      </c>
      <c r="M247" s="40"/>
      <c r="N247" s="40">
        <v>2</v>
      </c>
      <c r="O247" s="40">
        <v>1</v>
      </c>
      <c r="P247" s="40"/>
      <c r="Q247" s="40">
        <v>1</v>
      </c>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6.2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6.2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v>2</v>
      </c>
      <c r="J255" s="40">
        <v>1</v>
      </c>
      <c r="K255" s="40"/>
      <c r="L255" s="40">
        <v>1</v>
      </c>
      <c r="M255" s="40"/>
      <c r="N255" s="40">
        <v>1</v>
      </c>
      <c r="O255" s="40">
        <v>1</v>
      </c>
      <c r="P255" s="40"/>
      <c r="Q255" s="40"/>
      <c r="R255" s="40"/>
      <c r="S255" s="40">
        <v>2</v>
      </c>
      <c r="T255" s="40"/>
      <c r="U255" s="40"/>
      <c r="V255" s="40">
        <v>2</v>
      </c>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6.25" hidden="1">
      <c r="A257" s="90">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6.2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6.2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9"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6.25">
      <c r="A262" s="90">
        <v>411011303</v>
      </c>
      <c r="B262" s="42" t="s">
        <v>251</v>
      </c>
      <c r="C262" s="99"/>
      <c r="D262" s="40"/>
      <c r="E262" s="40"/>
      <c r="F262" s="40"/>
      <c r="G262" s="40"/>
      <c r="H262" s="40"/>
      <c r="I262" s="40">
        <v>18</v>
      </c>
      <c r="J262" s="40"/>
      <c r="K262" s="40"/>
      <c r="L262" s="40">
        <v>18</v>
      </c>
      <c r="M262" s="40"/>
      <c r="N262" s="40">
        <v>2</v>
      </c>
      <c r="O262" s="40"/>
      <c r="P262" s="40"/>
      <c r="Q262" s="40">
        <v>2</v>
      </c>
      <c r="R262" s="40"/>
      <c r="S262" s="40">
        <v>16</v>
      </c>
      <c r="T262" s="40"/>
      <c r="U262" s="40"/>
      <c r="V262" s="40">
        <v>16</v>
      </c>
      <c r="W262" s="40"/>
      <c r="X262" s="39">
        <v>695</v>
      </c>
      <c r="Y262" s="105"/>
      <c r="Z262" s="105"/>
    </row>
    <row r="263" spans="1:26" s="41" customFormat="1" ht="26.2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6.25">
      <c r="A264" s="90">
        <v>411011305</v>
      </c>
      <c r="B264" s="42" t="s">
        <v>253</v>
      </c>
      <c r="C264" s="99"/>
      <c r="D264" s="40">
        <v>3</v>
      </c>
      <c r="E264" s="40">
        <v>1</v>
      </c>
      <c r="F264" s="40"/>
      <c r="G264" s="40">
        <v>2</v>
      </c>
      <c r="H264" s="40"/>
      <c r="I264" s="40">
        <v>60</v>
      </c>
      <c r="J264" s="40">
        <v>39</v>
      </c>
      <c r="K264" s="40"/>
      <c r="L264" s="40">
        <v>21</v>
      </c>
      <c r="M264" s="40"/>
      <c r="N264" s="40">
        <v>45</v>
      </c>
      <c r="O264" s="40">
        <v>40</v>
      </c>
      <c r="P264" s="40"/>
      <c r="Q264" s="40">
        <v>5</v>
      </c>
      <c r="R264" s="40"/>
      <c r="S264" s="40">
        <v>18</v>
      </c>
      <c r="T264" s="40"/>
      <c r="U264" s="40"/>
      <c r="V264" s="40">
        <v>18</v>
      </c>
      <c r="W264" s="40"/>
      <c r="X264" s="39">
        <v>444</v>
      </c>
      <c r="Y264" s="105"/>
      <c r="Z264" s="105"/>
    </row>
    <row r="265" spans="1:26" s="41" customFormat="1" ht="12.75">
      <c r="A265" s="90">
        <v>411011306</v>
      </c>
      <c r="B265" s="42" t="s">
        <v>254</v>
      </c>
      <c r="C265" s="99"/>
      <c r="D265" s="40"/>
      <c r="E265" s="40"/>
      <c r="F265" s="40"/>
      <c r="G265" s="40"/>
      <c r="H265" s="40"/>
      <c r="I265" s="40">
        <v>1</v>
      </c>
      <c r="J265" s="40">
        <v>1</v>
      </c>
      <c r="K265" s="40"/>
      <c r="L265" s="40"/>
      <c r="M265" s="40"/>
      <c r="N265" s="40">
        <v>1</v>
      </c>
      <c r="O265" s="40">
        <v>1</v>
      </c>
      <c r="P265" s="40"/>
      <c r="Q265" s="40"/>
      <c r="R265" s="40"/>
      <c r="S265" s="40"/>
      <c r="T265" s="40"/>
      <c r="U265" s="40"/>
      <c r="V265" s="40"/>
      <c r="W265" s="40"/>
      <c r="X265" s="39">
        <v>368</v>
      </c>
      <c r="Y265" s="105"/>
      <c r="Z265" s="105"/>
    </row>
    <row r="266" spans="1:26" s="41" customFormat="1" ht="26.2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6.2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9"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6.2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6.2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6.25">
      <c r="A275" s="90">
        <v>411011316</v>
      </c>
      <c r="B275" s="42" t="s">
        <v>264</v>
      </c>
      <c r="C275" s="99"/>
      <c r="D275" s="40">
        <v>1</v>
      </c>
      <c r="E275" s="40"/>
      <c r="F275" s="40"/>
      <c r="G275" s="40">
        <v>1</v>
      </c>
      <c r="H275" s="40"/>
      <c r="I275" s="40"/>
      <c r="J275" s="40"/>
      <c r="K275" s="40"/>
      <c r="L275" s="40"/>
      <c r="M275" s="40"/>
      <c r="N275" s="40"/>
      <c r="O275" s="40"/>
      <c r="P275" s="40"/>
      <c r="Q275" s="40"/>
      <c r="R275" s="40"/>
      <c r="S275" s="40">
        <v>1</v>
      </c>
      <c r="T275" s="40"/>
      <c r="U275" s="40"/>
      <c r="V275" s="40">
        <v>1</v>
      </c>
      <c r="W275" s="40"/>
      <c r="X275" s="39">
        <v>532</v>
      </c>
      <c r="Y275" s="105"/>
      <c r="Z275" s="105"/>
    </row>
    <row r="276" spans="1:26" s="41" customFormat="1" ht="39"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6.2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6.2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6.2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6.2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6.2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6.2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1</v>
      </c>
      <c r="J289" s="40"/>
      <c r="K289" s="40"/>
      <c r="L289" s="40">
        <v>1</v>
      </c>
      <c r="M289" s="40"/>
      <c r="N289" s="40"/>
      <c r="O289" s="40"/>
      <c r="P289" s="40"/>
      <c r="Q289" s="40"/>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6.2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6.2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3</v>
      </c>
      <c r="J294" s="40"/>
      <c r="K294" s="40"/>
      <c r="L294" s="40">
        <v>3</v>
      </c>
      <c r="M294" s="40"/>
      <c r="N294" s="40">
        <v>1</v>
      </c>
      <c r="O294" s="40"/>
      <c r="P294" s="40"/>
      <c r="Q294" s="40">
        <v>1</v>
      </c>
      <c r="R294" s="40"/>
      <c r="S294" s="40">
        <v>2</v>
      </c>
      <c r="T294" s="40"/>
      <c r="U294" s="40"/>
      <c r="V294" s="40">
        <v>2</v>
      </c>
      <c r="W294" s="40"/>
      <c r="X294" s="39">
        <v>406</v>
      </c>
      <c r="Y294" s="105"/>
      <c r="Z294" s="105"/>
    </row>
    <row r="295" spans="1:26" s="41" customFormat="1" ht="26.2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6.25" hidden="1">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6.2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9"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6.2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6.2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6.2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6.25" hidden="1">
      <c r="A318" s="90">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26.2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6.2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6.2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6.25">
      <c r="A326" s="90">
        <v>411011527</v>
      </c>
      <c r="B326" s="42" t="s">
        <v>313</v>
      </c>
      <c r="C326" s="99"/>
      <c r="D326" s="40"/>
      <c r="E326" s="40"/>
      <c r="F326" s="40"/>
      <c r="G326" s="40"/>
      <c r="H326" s="40"/>
      <c r="I326" s="40">
        <v>10</v>
      </c>
      <c r="J326" s="40">
        <v>6</v>
      </c>
      <c r="K326" s="40"/>
      <c r="L326" s="40">
        <v>4</v>
      </c>
      <c r="M326" s="40"/>
      <c r="N326" s="40">
        <v>7</v>
      </c>
      <c r="O326" s="40">
        <v>6</v>
      </c>
      <c r="P326" s="40"/>
      <c r="Q326" s="40">
        <v>1</v>
      </c>
      <c r="R326" s="40"/>
      <c r="S326" s="40">
        <v>3</v>
      </c>
      <c r="T326" s="40"/>
      <c r="U326" s="40"/>
      <c r="V326" s="40">
        <v>3</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6.2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6.25">
      <c r="A330" s="90">
        <v>411011601</v>
      </c>
      <c r="B330" s="42" t="s">
        <v>317</v>
      </c>
      <c r="C330" s="99"/>
      <c r="D330" s="40"/>
      <c r="E330" s="40"/>
      <c r="F330" s="40"/>
      <c r="G330" s="40"/>
      <c r="H330" s="40"/>
      <c r="I330" s="40">
        <v>1</v>
      </c>
      <c r="J330" s="40"/>
      <c r="K330" s="40"/>
      <c r="L330" s="40">
        <v>1</v>
      </c>
      <c r="M330" s="40"/>
      <c r="N330" s="40">
        <v>1</v>
      </c>
      <c r="O330" s="40"/>
      <c r="P330" s="40"/>
      <c r="Q330" s="40">
        <v>1</v>
      </c>
      <c r="R330" s="40"/>
      <c r="S330" s="40"/>
      <c r="T330" s="40"/>
      <c r="U330" s="40"/>
      <c r="V330" s="40"/>
      <c r="W330" s="40"/>
      <c r="X330" s="39">
        <v>569</v>
      </c>
      <c r="Y330" s="105"/>
      <c r="Z330" s="105"/>
    </row>
    <row r="331" spans="1:26" s="41" customFormat="1" ht="26.2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9"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9"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6.2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9"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9"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9"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9"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6.2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6.2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2</v>
      </c>
      <c r="E347" s="40"/>
      <c r="F347" s="40"/>
      <c r="G347" s="40">
        <v>2</v>
      </c>
      <c r="H347" s="40"/>
      <c r="I347" s="40">
        <v>10</v>
      </c>
      <c r="J347" s="40"/>
      <c r="K347" s="40"/>
      <c r="L347" s="40">
        <v>10</v>
      </c>
      <c r="M347" s="40"/>
      <c r="N347" s="40"/>
      <c r="O347" s="40"/>
      <c r="P347" s="40"/>
      <c r="Q347" s="40"/>
      <c r="R347" s="40"/>
      <c r="S347" s="40">
        <v>12</v>
      </c>
      <c r="T347" s="40"/>
      <c r="U347" s="40"/>
      <c r="V347" s="40">
        <v>12</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6.2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3</v>
      </c>
      <c r="J351" s="40"/>
      <c r="K351" s="40"/>
      <c r="L351" s="40">
        <v>3</v>
      </c>
      <c r="M351" s="40"/>
      <c r="N351" s="40">
        <v>1</v>
      </c>
      <c r="O351" s="40"/>
      <c r="P351" s="40"/>
      <c r="Q351" s="40">
        <v>1</v>
      </c>
      <c r="R351" s="40"/>
      <c r="S351" s="40">
        <v>2</v>
      </c>
      <c r="T351" s="40"/>
      <c r="U351" s="40"/>
      <c r="V351" s="40">
        <v>2</v>
      </c>
      <c r="W351" s="40"/>
      <c r="X351" s="39">
        <v>777</v>
      </c>
      <c r="Y351" s="105"/>
      <c r="Z351" s="105"/>
    </row>
    <row r="352" spans="1:26" s="41" customFormat="1" ht="12.75">
      <c r="A352" s="90">
        <v>411011713</v>
      </c>
      <c r="B352" s="42" t="s">
        <v>339</v>
      </c>
      <c r="C352" s="99"/>
      <c r="D352" s="40"/>
      <c r="E352" s="40"/>
      <c r="F352" s="40"/>
      <c r="G352" s="40"/>
      <c r="H352" s="40"/>
      <c r="I352" s="40">
        <v>2</v>
      </c>
      <c r="J352" s="40"/>
      <c r="K352" s="40"/>
      <c r="L352" s="40">
        <v>2</v>
      </c>
      <c r="M352" s="40"/>
      <c r="N352" s="40"/>
      <c r="O352" s="40"/>
      <c r="P352" s="40"/>
      <c r="Q352" s="40"/>
      <c r="R352" s="40"/>
      <c r="S352" s="40">
        <v>2</v>
      </c>
      <c r="T352" s="40"/>
      <c r="U352" s="40"/>
      <c r="V352" s="40">
        <v>2</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6.2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6.2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6.25" hidden="1">
      <c r="A359" s="90">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6.2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6.2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6.2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6.25">
      <c r="A379" s="90">
        <v>411011819</v>
      </c>
      <c r="B379" s="42" t="s">
        <v>363</v>
      </c>
      <c r="C379" s="99"/>
      <c r="D379" s="40"/>
      <c r="E379" s="40"/>
      <c r="F379" s="40"/>
      <c r="G379" s="40"/>
      <c r="H379" s="40"/>
      <c r="I379" s="40">
        <v>1</v>
      </c>
      <c r="J379" s="40"/>
      <c r="K379" s="40"/>
      <c r="L379" s="40">
        <v>1</v>
      </c>
      <c r="M379" s="40"/>
      <c r="N379" s="40"/>
      <c r="O379" s="40"/>
      <c r="P379" s="40"/>
      <c r="Q379" s="40"/>
      <c r="R379" s="40"/>
      <c r="S379" s="40">
        <v>1</v>
      </c>
      <c r="T379" s="40"/>
      <c r="U379" s="40"/>
      <c r="V379" s="40">
        <v>1</v>
      </c>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7</v>
      </c>
      <c r="J383" s="40"/>
      <c r="K383" s="40"/>
      <c r="L383" s="40">
        <v>7</v>
      </c>
      <c r="M383" s="40"/>
      <c r="N383" s="40">
        <v>6</v>
      </c>
      <c r="O383" s="40"/>
      <c r="P383" s="40"/>
      <c r="Q383" s="40">
        <v>6</v>
      </c>
      <c r="R383" s="40"/>
      <c r="S383" s="40">
        <v>1</v>
      </c>
      <c r="T383" s="40"/>
      <c r="U383" s="40"/>
      <c r="V383" s="40">
        <v>1</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2</v>
      </c>
      <c r="J387" s="40">
        <v>2</v>
      </c>
      <c r="K387" s="40"/>
      <c r="L387" s="40"/>
      <c r="M387" s="40"/>
      <c r="N387" s="40">
        <v>2</v>
      </c>
      <c r="O387" s="40">
        <v>2</v>
      </c>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6.2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6.2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6.2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13</v>
      </c>
      <c r="J397" s="40"/>
      <c r="K397" s="40"/>
      <c r="L397" s="40">
        <v>13</v>
      </c>
      <c r="M397" s="40"/>
      <c r="N397" s="40">
        <v>2</v>
      </c>
      <c r="O397" s="40"/>
      <c r="P397" s="40"/>
      <c r="Q397" s="40">
        <v>2</v>
      </c>
      <c r="R397" s="40"/>
      <c r="S397" s="40">
        <v>11</v>
      </c>
      <c r="T397" s="40"/>
      <c r="U397" s="40"/>
      <c r="V397" s="40">
        <v>11</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25</v>
      </c>
      <c r="J402" s="40"/>
      <c r="K402" s="40"/>
      <c r="L402" s="40">
        <v>25</v>
      </c>
      <c r="M402" s="40"/>
      <c r="N402" s="40">
        <v>12</v>
      </c>
      <c r="O402" s="40"/>
      <c r="P402" s="40"/>
      <c r="Q402" s="40">
        <v>12</v>
      </c>
      <c r="R402" s="40"/>
      <c r="S402" s="40">
        <v>13</v>
      </c>
      <c r="T402" s="40"/>
      <c r="U402" s="40"/>
      <c r="V402" s="40">
        <v>13</v>
      </c>
      <c r="W402" s="40"/>
      <c r="X402" s="39">
        <v>428</v>
      </c>
      <c r="Y402" s="105"/>
      <c r="Z402" s="105"/>
    </row>
    <row r="403" spans="1:26" s="41" customFormat="1" ht="12.75">
      <c r="A403" s="90">
        <v>411011907</v>
      </c>
      <c r="B403" s="42" t="s">
        <v>387</v>
      </c>
      <c r="C403" s="99"/>
      <c r="D403" s="40"/>
      <c r="E403" s="40"/>
      <c r="F403" s="40"/>
      <c r="G403" s="40"/>
      <c r="H403" s="40"/>
      <c r="I403" s="40">
        <v>1</v>
      </c>
      <c r="J403" s="40"/>
      <c r="K403" s="40"/>
      <c r="L403" s="40">
        <v>1</v>
      </c>
      <c r="M403" s="40"/>
      <c r="N403" s="40">
        <v>1</v>
      </c>
      <c r="O403" s="40"/>
      <c r="P403" s="40"/>
      <c r="Q403" s="40">
        <v>1</v>
      </c>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9"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6.2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6.2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1</v>
      </c>
      <c r="E420" s="40"/>
      <c r="F420" s="40"/>
      <c r="G420" s="40">
        <v>1</v>
      </c>
      <c r="H420" s="40"/>
      <c r="I420" s="40"/>
      <c r="J420" s="40"/>
      <c r="K420" s="40"/>
      <c r="L420" s="40"/>
      <c r="M420" s="40"/>
      <c r="N420" s="40"/>
      <c r="O420" s="40"/>
      <c r="P420" s="40"/>
      <c r="Q420" s="40"/>
      <c r="R420" s="40"/>
      <c r="S420" s="40">
        <v>1</v>
      </c>
      <c r="T420" s="40"/>
      <c r="U420" s="40"/>
      <c r="V420" s="40">
        <v>1</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6.2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6.2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6.25" hidden="1">
      <c r="A445" s="90">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8"/>
      <c r="D447" s="32">
        <f>SUM(E447:H447)</f>
        <v>25</v>
      </c>
      <c r="E447" s="32">
        <f>SUM(E448:E507)</f>
        <v>3</v>
      </c>
      <c r="F447" s="32">
        <f>SUM(F448:F507)</f>
        <v>0</v>
      </c>
      <c r="G447" s="32">
        <f>SUM(G448:G507)</f>
        <v>22</v>
      </c>
      <c r="H447" s="32">
        <f>SUM(H448:H507)</f>
        <v>0</v>
      </c>
      <c r="I447" s="32">
        <f>SUM(J447:M447)</f>
        <v>1852</v>
      </c>
      <c r="J447" s="32">
        <f>SUM(J448:J507)</f>
        <v>165</v>
      </c>
      <c r="K447" s="32">
        <f>SUM(K448:K507)</f>
        <v>0</v>
      </c>
      <c r="L447" s="32">
        <f>SUM(L448:L507)</f>
        <v>1687</v>
      </c>
      <c r="M447" s="32">
        <f>SUM(M448:M507)</f>
        <v>0</v>
      </c>
      <c r="N447" s="32">
        <f>SUM(O447:R447)</f>
        <v>1735</v>
      </c>
      <c r="O447" s="32">
        <f>SUM(O448:O507)</f>
        <v>168</v>
      </c>
      <c r="P447" s="32">
        <f>SUM(P448:P507)</f>
        <v>0</v>
      </c>
      <c r="Q447" s="32">
        <f>SUM(Q448:Q507)</f>
        <v>1567</v>
      </c>
      <c r="R447" s="32">
        <f>SUM(R448:R507)</f>
        <v>0</v>
      </c>
      <c r="S447" s="32">
        <f>SUM(T447:W447)</f>
        <v>142</v>
      </c>
      <c r="T447" s="32">
        <f>SUM(T448:T507)</f>
        <v>0</v>
      </c>
      <c r="U447" s="32">
        <f>SUM(U448:U507)</f>
        <v>0</v>
      </c>
      <c r="V447" s="32">
        <f>SUM(V448:V507)</f>
        <v>142</v>
      </c>
      <c r="W447" s="32">
        <f>SUM(W448:W507)</f>
        <v>0</v>
      </c>
      <c r="X447" s="33" t="s">
        <v>1916</v>
      </c>
    </row>
    <row r="448" spans="1:24" ht="26.2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2</v>
      </c>
      <c r="J462" s="6"/>
      <c r="K462" s="6"/>
      <c r="L462" s="6">
        <v>2</v>
      </c>
      <c r="M462" s="6"/>
      <c r="N462" s="6">
        <v>2</v>
      </c>
      <c r="O462" s="6"/>
      <c r="P462" s="6"/>
      <c r="Q462" s="6">
        <v>2</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5</v>
      </c>
      <c r="E464" s="40">
        <v>2</v>
      </c>
      <c r="F464" s="40"/>
      <c r="G464" s="40">
        <v>3</v>
      </c>
      <c r="H464" s="40"/>
      <c r="I464" s="40">
        <v>127</v>
      </c>
      <c r="J464" s="40">
        <v>2</v>
      </c>
      <c r="K464" s="40"/>
      <c r="L464" s="40">
        <v>125</v>
      </c>
      <c r="M464" s="40"/>
      <c r="N464" s="40">
        <v>98</v>
      </c>
      <c r="O464" s="40">
        <v>4</v>
      </c>
      <c r="P464" s="40"/>
      <c r="Q464" s="40">
        <v>94</v>
      </c>
      <c r="R464" s="40"/>
      <c r="S464" s="40">
        <v>34</v>
      </c>
      <c r="T464" s="40"/>
      <c r="U464" s="40"/>
      <c r="V464" s="40">
        <v>34</v>
      </c>
      <c r="W464" s="40"/>
      <c r="X464" s="39">
        <v>120</v>
      </c>
      <c r="Y464" s="105"/>
      <c r="Z464" s="105"/>
    </row>
    <row r="465" spans="1:26" s="41" customFormat="1" ht="12.75">
      <c r="A465" s="90">
        <v>401140400</v>
      </c>
      <c r="B465" s="42" t="s">
        <v>446</v>
      </c>
      <c r="C465" s="99"/>
      <c r="D465" s="40"/>
      <c r="E465" s="40"/>
      <c r="F465" s="40"/>
      <c r="G465" s="40"/>
      <c r="H465" s="40"/>
      <c r="I465" s="40">
        <v>13</v>
      </c>
      <c r="J465" s="40"/>
      <c r="K465" s="40"/>
      <c r="L465" s="40">
        <v>13</v>
      </c>
      <c r="M465" s="40"/>
      <c r="N465" s="40">
        <v>12</v>
      </c>
      <c r="O465" s="40"/>
      <c r="P465" s="40"/>
      <c r="Q465" s="40">
        <v>12</v>
      </c>
      <c r="R465" s="40"/>
      <c r="S465" s="40">
        <v>1</v>
      </c>
      <c r="T465" s="40"/>
      <c r="U465" s="40"/>
      <c r="V465" s="40">
        <v>1</v>
      </c>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6.2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6.25" hidden="1">
      <c r="A470" s="90">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80</v>
      </c>
      <c r="J475" s="40">
        <v>2</v>
      </c>
      <c r="K475" s="40"/>
      <c r="L475" s="40">
        <v>78</v>
      </c>
      <c r="M475" s="40"/>
      <c r="N475" s="40">
        <v>79</v>
      </c>
      <c r="O475" s="40">
        <v>2</v>
      </c>
      <c r="P475" s="40"/>
      <c r="Q475" s="40">
        <v>77</v>
      </c>
      <c r="R475" s="40"/>
      <c r="S475" s="40">
        <v>1</v>
      </c>
      <c r="T475" s="40"/>
      <c r="U475" s="40"/>
      <c r="V475" s="40">
        <v>1</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14</v>
      </c>
      <c r="J477" s="40"/>
      <c r="K477" s="40"/>
      <c r="L477" s="40">
        <v>14</v>
      </c>
      <c r="M477" s="40"/>
      <c r="N477" s="40">
        <v>14</v>
      </c>
      <c r="O477" s="40"/>
      <c r="P477" s="40"/>
      <c r="Q477" s="40">
        <v>14</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118</v>
      </c>
      <c r="J478" s="40"/>
      <c r="K478" s="40"/>
      <c r="L478" s="40">
        <v>118</v>
      </c>
      <c r="M478" s="40"/>
      <c r="N478" s="40">
        <v>117</v>
      </c>
      <c r="O478" s="40"/>
      <c r="P478" s="40"/>
      <c r="Q478" s="40">
        <v>117</v>
      </c>
      <c r="R478" s="40"/>
      <c r="S478" s="40">
        <v>1</v>
      </c>
      <c r="T478" s="40"/>
      <c r="U478" s="40"/>
      <c r="V478" s="40">
        <v>1</v>
      </c>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7</v>
      </c>
      <c r="E480" s="40"/>
      <c r="F480" s="40"/>
      <c r="G480" s="40">
        <v>7</v>
      </c>
      <c r="H480" s="40"/>
      <c r="I480" s="40">
        <v>457</v>
      </c>
      <c r="J480" s="40">
        <v>2</v>
      </c>
      <c r="K480" s="40"/>
      <c r="L480" s="40">
        <v>455</v>
      </c>
      <c r="M480" s="40"/>
      <c r="N480" s="40">
        <v>426</v>
      </c>
      <c r="O480" s="40">
        <v>2</v>
      </c>
      <c r="P480" s="40"/>
      <c r="Q480" s="40">
        <v>424</v>
      </c>
      <c r="R480" s="40"/>
      <c r="S480" s="40">
        <v>38</v>
      </c>
      <c r="T480" s="40"/>
      <c r="U480" s="40"/>
      <c r="V480" s="40">
        <v>38</v>
      </c>
      <c r="W480" s="40"/>
      <c r="X480" s="39">
        <v>90</v>
      </c>
      <c r="Y480" s="105"/>
      <c r="Z480" s="105"/>
    </row>
    <row r="481" spans="1:26" s="41" customFormat="1" ht="12.75">
      <c r="A481" s="90">
        <v>401250000</v>
      </c>
      <c r="B481" s="42" t="s">
        <v>460</v>
      </c>
      <c r="C481" s="99"/>
      <c r="D481" s="40">
        <v>4</v>
      </c>
      <c r="E481" s="40"/>
      <c r="F481" s="40"/>
      <c r="G481" s="40">
        <v>4</v>
      </c>
      <c r="H481" s="40"/>
      <c r="I481" s="40">
        <v>570</v>
      </c>
      <c r="J481" s="40">
        <v>83</v>
      </c>
      <c r="K481" s="40"/>
      <c r="L481" s="40">
        <v>487</v>
      </c>
      <c r="M481" s="40"/>
      <c r="N481" s="40">
        <v>563</v>
      </c>
      <c r="O481" s="40">
        <v>83</v>
      </c>
      <c r="P481" s="40"/>
      <c r="Q481" s="40">
        <v>480</v>
      </c>
      <c r="R481" s="40"/>
      <c r="S481" s="40">
        <v>11</v>
      </c>
      <c r="T481" s="40"/>
      <c r="U481" s="40"/>
      <c r="V481" s="40">
        <v>11</v>
      </c>
      <c r="W481" s="40"/>
      <c r="X481" s="39">
        <v>120</v>
      </c>
      <c r="Y481" s="105"/>
      <c r="Z481" s="105"/>
    </row>
    <row r="482" spans="1:26" s="41" customFormat="1" ht="26.25">
      <c r="A482" s="90">
        <v>401250100</v>
      </c>
      <c r="B482" s="42" t="s">
        <v>2158</v>
      </c>
      <c r="C482" s="99"/>
      <c r="D482" s="40"/>
      <c r="E482" s="40"/>
      <c r="F482" s="40"/>
      <c r="G482" s="40"/>
      <c r="H482" s="40"/>
      <c r="I482" s="40">
        <v>4</v>
      </c>
      <c r="J482" s="40"/>
      <c r="K482" s="40"/>
      <c r="L482" s="40">
        <v>4</v>
      </c>
      <c r="M482" s="40"/>
      <c r="N482" s="40">
        <v>4</v>
      </c>
      <c r="O482" s="40"/>
      <c r="P482" s="40"/>
      <c r="Q482" s="40">
        <v>4</v>
      </c>
      <c r="R482" s="40"/>
      <c r="S482" s="40"/>
      <c r="T482" s="40"/>
      <c r="U482" s="40"/>
      <c r="V482" s="40"/>
      <c r="W482" s="40"/>
      <c r="X482" s="39">
        <v>132</v>
      </c>
      <c r="Y482" s="105"/>
      <c r="Z482" s="105"/>
    </row>
    <row r="483" spans="1:26" s="41" customFormat="1" ht="12.75">
      <c r="A483" s="90">
        <v>401260000</v>
      </c>
      <c r="B483" s="42" t="s">
        <v>461</v>
      </c>
      <c r="C483" s="99"/>
      <c r="D483" s="40">
        <v>2</v>
      </c>
      <c r="E483" s="40"/>
      <c r="F483" s="40"/>
      <c r="G483" s="40">
        <v>2</v>
      </c>
      <c r="H483" s="40"/>
      <c r="I483" s="40">
        <v>24</v>
      </c>
      <c r="J483" s="40">
        <v>1</v>
      </c>
      <c r="K483" s="40"/>
      <c r="L483" s="40">
        <v>23</v>
      </c>
      <c r="M483" s="40"/>
      <c r="N483" s="40">
        <v>24</v>
      </c>
      <c r="O483" s="40">
        <v>1</v>
      </c>
      <c r="P483" s="40"/>
      <c r="Q483" s="40">
        <v>23</v>
      </c>
      <c r="R483" s="40"/>
      <c r="S483" s="40">
        <v>2</v>
      </c>
      <c r="T483" s="40"/>
      <c r="U483" s="40"/>
      <c r="V483" s="40">
        <v>2</v>
      </c>
      <c r="W483" s="40"/>
      <c r="X483" s="39">
        <v>120</v>
      </c>
      <c r="Y483" s="105"/>
      <c r="Z483" s="105"/>
    </row>
    <row r="484" spans="1:26" s="41" customFormat="1" ht="26.25" hidden="1">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c r="A485" s="90">
        <v>401270000</v>
      </c>
      <c r="B485" s="42" t="s">
        <v>462</v>
      </c>
      <c r="C485" s="99"/>
      <c r="D485" s="40"/>
      <c r="E485" s="40"/>
      <c r="F485" s="40"/>
      <c r="G485" s="40"/>
      <c r="H485" s="40"/>
      <c r="I485" s="40">
        <v>8</v>
      </c>
      <c r="J485" s="40"/>
      <c r="K485" s="40"/>
      <c r="L485" s="40">
        <v>8</v>
      </c>
      <c r="M485" s="40"/>
      <c r="N485" s="40">
        <v>8</v>
      </c>
      <c r="O485" s="40"/>
      <c r="P485" s="40"/>
      <c r="Q485" s="40">
        <v>8</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15</v>
      </c>
      <c r="J486" s="40">
        <v>3</v>
      </c>
      <c r="K486" s="40"/>
      <c r="L486" s="40">
        <v>12</v>
      </c>
      <c r="M486" s="40"/>
      <c r="N486" s="40">
        <v>15</v>
      </c>
      <c r="O486" s="40">
        <v>3</v>
      </c>
      <c r="P486" s="40"/>
      <c r="Q486" s="40">
        <v>12</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16</v>
      </c>
      <c r="J488" s="40"/>
      <c r="K488" s="40"/>
      <c r="L488" s="40">
        <v>16</v>
      </c>
      <c r="M488" s="40"/>
      <c r="N488" s="40">
        <v>15</v>
      </c>
      <c r="O488" s="40"/>
      <c r="P488" s="40"/>
      <c r="Q488" s="40">
        <v>15</v>
      </c>
      <c r="R488" s="40"/>
      <c r="S488" s="40">
        <v>1</v>
      </c>
      <c r="T488" s="40"/>
      <c r="U488" s="40"/>
      <c r="V488" s="40">
        <v>1</v>
      </c>
      <c r="W488" s="40"/>
      <c r="X488" s="39">
        <v>90</v>
      </c>
      <c r="Y488" s="105"/>
      <c r="Z488" s="105"/>
    </row>
    <row r="489" spans="1:26" s="41" customFormat="1" ht="12.75">
      <c r="A489" s="90">
        <v>401310000</v>
      </c>
      <c r="B489" s="42" t="s">
        <v>466</v>
      </c>
      <c r="C489" s="99"/>
      <c r="D489" s="40"/>
      <c r="E489" s="40"/>
      <c r="F489" s="40"/>
      <c r="G489" s="40"/>
      <c r="H489" s="40"/>
      <c r="I489" s="40">
        <v>46</v>
      </c>
      <c r="J489" s="40"/>
      <c r="K489" s="40"/>
      <c r="L489" s="40">
        <v>46</v>
      </c>
      <c r="M489" s="40"/>
      <c r="N489" s="40">
        <v>45</v>
      </c>
      <c r="O489" s="40"/>
      <c r="P489" s="40"/>
      <c r="Q489" s="40">
        <v>45</v>
      </c>
      <c r="R489" s="40"/>
      <c r="S489" s="40">
        <v>1</v>
      </c>
      <c r="T489" s="40"/>
      <c r="U489" s="40"/>
      <c r="V489" s="40">
        <v>1</v>
      </c>
      <c r="W489" s="40"/>
      <c r="X489" s="39">
        <v>90</v>
      </c>
      <c r="Y489" s="105"/>
      <c r="Z489" s="105"/>
    </row>
    <row r="490" spans="1:26" s="41" customFormat="1" ht="12.75">
      <c r="A490" s="90">
        <v>401320000</v>
      </c>
      <c r="B490" s="42" t="s">
        <v>467</v>
      </c>
      <c r="C490" s="99"/>
      <c r="D490" s="40"/>
      <c r="E490" s="40"/>
      <c r="F490" s="40"/>
      <c r="G490" s="40"/>
      <c r="H490" s="40"/>
      <c r="I490" s="40">
        <v>1</v>
      </c>
      <c r="J490" s="40">
        <v>1</v>
      </c>
      <c r="K490" s="40"/>
      <c r="L490" s="40"/>
      <c r="M490" s="40"/>
      <c r="N490" s="40">
        <v>1</v>
      </c>
      <c r="O490" s="40">
        <v>1</v>
      </c>
      <c r="P490" s="40"/>
      <c r="Q490" s="40"/>
      <c r="R490" s="40"/>
      <c r="S490" s="40"/>
      <c r="T490" s="40"/>
      <c r="U490" s="40"/>
      <c r="V490" s="40"/>
      <c r="W490" s="40"/>
      <c r="X490" s="39">
        <v>90</v>
      </c>
      <c r="Y490" s="105"/>
      <c r="Z490" s="105"/>
    </row>
    <row r="491" spans="1:26" s="41" customFormat="1" ht="26.2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4</v>
      </c>
      <c r="J492" s="40"/>
      <c r="K492" s="40"/>
      <c r="L492" s="40">
        <v>4</v>
      </c>
      <c r="M492" s="40"/>
      <c r="N492" s="40">
        <v>2</v>
      </c>
      <c r="O492" s="40"/>
      <c r="P492" s="40"/>
      <c r="Q492" s="40">
        <v>2</v>
      </c>
      <c r="R492" s="40"/>
      <c r="S492" s="40">
        <v>2</v>
      </c>
      <c r="T492" s="40"/>
      <c r="U492" s="40"/>
      <c r="V492" s="40">
        <v>2</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2160</v>
      </c>
      <c r="C494" s="99"/>
      <c r="D494" s="40"/>
      <c r="E494" s="40"/>
      <c r="F494" s="40"/>
      <c r="G494" s="40"/>
      <c r="H494" s="40"/>
      <c r="I494" s="40">
        <v>5</v>
      </c>
      <c r="J494" s="40"/>
      <c r="K494" s="40"/>
      <c r="L494" s="40">
        <v>5</v>
      </c>
      <c r="M494" s="40"/>
      <c r="N494" s="40">
        <v>5</v>
      </c>
      <c r="O494" s="40"/>
      <c r="P494" s="40"/>
      <c r="Q494" s="40">
        <v>5</v>
      </c>
      <c r="R494" s="40"/>
      <c r="S494" s="40"/>
      <c r="T494" s="40"/>
      <c r="U494" s="40"/>
      <c r="V494" s="40"/>
      <c r="W494" s="40"/>
      <c r="X494" s="39">
        <v>132</v>
      </c>
      <c r="Y494" s="105"/>
      <c r="Z494" s="105"/>
    </row>
    <row r="495" spans="1:26" s="41" customFormat="1" ht="12.75" hidden="1">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6.2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v>
      </c>
      <c r="E497" s="40">
        <v>1</v>
      </c>
      <c r="F497" s="40"/>
      <c r="G497" s="40"/>
      <c r="H497" s="40"/>
      <c r="I497" s="40">
        <v>119</v>
      </c>
      <c r="J497" s="40">
        <v>42</v>
      </c>
      <c r="K497" s="40"/>
      <c r="L497" s="40">
        <v>77</v>
      </c>
      <c r="M497" s="40"/>
      <c r="N497" s="40">
        <v>100</v>
      </c>
      <c r="O497" s="40">
        <v>43</v>
      </c>
      <c r="P497" s="40"/>
      <c r="Q497" s="40">
        <v>57</v>
      </c>
      <c r="R497" s="40"/>
      <c r="S497" s="40">
        <v>20</v>
      </c>
      <c r="T497" s="40"/>
      <c r="U497" s="40"/>
      <c r="V497" s="40">
        <v>20</v>
      </c>
      <c r="W497" s="40"/>
      <c r="X497" s="39">
        <v>110</v>
      </c>
      <c r="Y497" s="105"/>
      <c r="Z497" s="105"/>
    </row>
    <row r="498" spans="1:26" s="41" customFormat="1" ht="26.25">
      <c r="A498" s="90">
        <v>402010100</v>
      </c>
      <c r="B498" s="42" t="s">
        <v>473</v>
      </c>
      <c r="C498" s="99"/>
      <c r="D498" s="40">
        <v>4</v>
      </c>
      <c r="E498" s="40"/>
      <c r="F498" s="40"/>
      <c r="G498" s="40">
        <v>4</v>
      </c>
      <c r="H498" s="40"/>
      <c r="I498" s="40">
        <v>198</v>
      </c>
      <c r="J498" s="40">
        <v>22</v>
      </c>
      <c r="K498" s="40"/>
      <c r="L498" s="40">
        <v>176</v>
      </c>
      <c r="M498" s="40"/>
      <c r="N498" s="40">
        <v>179</v>
      </c>
      <c r="O498" s="40">
        <v>22</v>
      </c>
      <c r="P498" s="40"/>
      <c r="Q498" s="40">
        <v>157</v>
      </c>
      <c r="R498" s="40"/>
      <c r="S498" s="40">
        <v>23</v>
      </c>
      <c r="T498" s="40"/>
      <c r="U498" s="40"/>
      <c r="V498" s="40">
        <v>23</v>
      </c>
      <c r="W498" s="40"/>
      <c r="X498" s="39">
        <v>85</v>
      </c>
      <c r="Y498" s="105"/>
      <c r="Z498" s="105"/>
    </row>
    <row r="499" spans="1:26" s="41" customFormat="1" ht="12.75">
      <c r="A499" s="90">
        <v>402020000</v>
      </c>
      <c r="B499" s="42" t="s">
        <v>474</v>
      </c>
      <c r="C499" s="99"/>
      <c r="D499" s="40"/>
      <c r="E499" s="40"/>
      <c r="F499" s="40"/>
      <c r="G499" s="40"/>
      <c r="H499" s="40"/>
      <c r="I499" s="40">
        <v>2</v>
      </c>
      <c r="J499" s="40"/>
      <c r="K499" s="40"/>
      <c r="L499" s="40">
        <v>2</v>
      </c>
      <c r="M499" s="40"/>
      <c r="N499" s="40">
        <v>2</v>
      </c>
      <c r="O499" s="40"/>
      <c r="P499" s="40"/>
      <c r="Q499" s="40">
        <v>2</v>
      </c>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21</v>
      </c>
      <c r="J500" s="40">
        <v>7</v>
      </c>
      <c r="K500" s="40"/>
      <c r="L500" s="40">
        <v>14</v>
      </c>
      <c r="M500" s="40"/>
      <c r="N500" s="40">
        <v>16</v>
      </c>
      <c r="O500" s="40">
        <v>7</v>
      </c>
      <c r="P500" s="40"/>
      <c r="Q500" s="40">
        <v>9</v>
      </c>
      <c r="R500" s="40"/>
      <c r="S500" s="40">
        <v>6</v>
      </c>
      <c r="T500" s="40"/>
      <c r="U500" s="40"/>
      <c r="V500" s="40">
        <v>6</v>
      </c>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v>1</v>
      </c>
      <c r="E502" s="40"/>
      <c r="F502" s="40"/>
      <c r="G502" s="40">
        <v>1</v>
      </c>
      <c r="H502" s="40"/>
      <c r="I502" s="40">
        <v>4</v>
      </c>
      <c r="J502" s="40"/>
      <c r="K502" s="40"/>
      <c r="L502" s="40">
        <v>4</v>
      </c>
      <c r="M502" s="40"/>
      <c r="N502" s="40">
        <v>4</v>
      </c>
      <c r="O502" s="40"/>
      <c r="P502" s="40"/>
      <c r="Q502" s="40">
        <v>4</v>
      </c>
      <c r="R502" s="40"/>
      <c r="S502" s="40">
        <v>1</v>
      </c>
      <c r="T502" s="40"/>
      <c r="U502" s="40"/>
      <c r="V502" s="40">
        <v>1</v>
      </c>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6.2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6.2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2320</v>
      </c>
      <c r="C507" s="99"/>
      <c r="D507" s="38"/>
      <c r="E507" s="38"/>
      <c r="F507" s="38"/>
      <c r="G507" s="38"/>
      <c r="H507" s="38"/>
      <c r="I507" s="38">
        <v>2</v>
      </c>
      <c r="J507" s="38"/>
      <c r="K507" s="38"/>
      <c r="L507" s="38">
        <v>2</v>
      </c>
      <c r="M507" s="38"/>
      <c r="N507" s="38">
        <v>2</v>
      </c>
      <c r="O507" s="38"/>
      <c r="P507" s="38"/>
      <c r="Q507" s="38">
        <v>2</v>
      </c>
      <c r="R507" s="38"/>
      <c r="S507" s="38"/>
      <c r="T507" s="38"/>
      <c r="U507" s="38"/>
      <c r="V507" s="38"/>
      <c r="W507" s="38"/>
      <c r="X507" s="36">
        <v>132</v>
      </c>
    </row>
    <row r="508" spans="1:24" ht="12.75">
      <c r="A508" s="162" t="s">
        <v>2212</v>
      </c>
      <c r="B508" s="163"/>
      <c r="C508" s="98"/>
      <c r="D508" s="32">
        <f>SUM(E508:H508)</f>
        <v>8</v>
      </c>
      <c r="E508" s="32">
        <f>SUM(E509:E538)</f>
        <v>0</v>
      </c>
      <c r="F508" s="32">
        <f>SUM(F509:F538)</f>
        <v>0</v>
      </c>
      <c r="G508" s="32">
        <f>SUM(G509:G538)</f>
        <v>8</v>
      </c>
      <c r="H508" s="32">
        <f>SUM(H509:H538)</f>
        <v>0</v>
      </c>
      <c r="I508" s="32">
        <f>SUM(J508:M508)</f>
        <v>224</v>
      </c>
      <c r="J508" s="32">
        <f>SUM(J509:J538)</f>
        <v>10</v>
      </c>
      <c r="K508" s="32">
        <f>SUM(K509:K538)</f>
        <v>0</v>
      </c>
      <c r="L508" s="32">
        <f>SUM(L509:L538)</f>
        <v>214</v>
      </c>
      <c r="M508" s="32">
        <f>SUM(M509:M538)</f>
        <v>0</v>
      </c>
      <c r="N508" s="32">
        <f>SUM(O508:R508)</f>
        <v>189</v>
      </c>
      <c r="O508" s="32">
        <f>SUM(O509:O538)</f>
        <v>10</v>
      </c>
      <c r="P508" s="32">
        <f>SUM(P509:P538)</f>
        <v>0</v>
      </c>
      <c r="Q508" s="32">
        <f>SUM(Q509:Q538)</f>
        <v>179</v>
      </c>
      <c r="R508" s="32">
        <f>SUM(R509:R538)</f>
        <v>0</v>
      </c>
      <c r="S508" s="32">
        <f>SUM(T508:W508)</f>
        <v>43</v>
      </c>
      <c r="T508" s="32">
        <f>SUM(T509:T538)</f>
        <v>0</v>
      </c>
      <c r="U508" s="32">
        <f>SUM(U509:U538)</f>
        <v>0</v>
      </c>
      <c r="V508" s="32">
        <f>SUM(V509:V538)</f>
        <v>43</v>
      </c>
      <c r="W508" s="32">
        <f>SUM(W509:W538)</f>
        <v>0</v>
      </c>
      <c r="X508" s="33" t="s">
        <v>1916</v>
      </c>
    </row>
    <row r="509" spans="1:24" ht="12.75">
      <c r="A509" s="89">
        <v>421010000</v>
      </c>
      <c r="B509" s="30" t="s">
        <v>483</v>
      </c>
      <c r="C509" s="99"/>
      <c r="D509" s="6">
        <v>1</v>
      </c>
      <c r="E509" s="6"/>
      <c r="F509" s="6"/>
      <c r="G509" s="6">
        <v>1</v>
      </c>
      <c r="H509" s="6"/>
      <c r="I509" s="6">
        <v>20</v>
      </c>
      <c r="J509" s="6">
        <v>1</v>
      </c>
      <c r="K509" s="6"/>
      <c r="L509" s="6">
        <v>19</v>
      </c>
      <c r="M509" s="6"/>
      <c r="N509" s="6">
        <v>11</v>
      </c>
      <c r="O509" s="6">
        <v>1</v>
      </c>
      <c r="P509" s="6"/>
      <c r="Q509" s="6">
        <v>10</v>
      </c>
      <c r="R509" s="6"/>
      <c r="S509" s="6">
        <v>10</v>
      </c>
      <c r="T509" s="6"/>
      <c r="U509" s="6"/>
      <c r="V509" s="6">
        <v>10</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1</v>
      </c>
      <c r="E511" s="6"/>
      <c r="F511" s="6"/>
      <c r="G511" s="6">
        <v>1</v>
      </c>
      <c r="H511" s="6"/>
      <c r="I511" s="6">
        <v>54</v>
      </c>
      <c r="J511" s="6">
        <v>1</v>
      </c>
      <c r="K511" s="6"/>
      <c r="L511" s="6">
        <v>53</v>
      </c>
      <c r="M511" s="6"/>
      <c r="N511" s="6">
        <v>47</v>
      </c>
      <c r="O511" s="6">
        <v>1</v>
      </c>
      <c r="P511" s="6"/>
      <c r="Q511" s="6">
        <v>46</v>
      </c>
      <c r="R511" s="6"/>
      <c r="S511" s="6">
        <v>8</v>
      </c>
      <c r="T511" s="6"/>
      <c r="U511" s="6"/>
      <c r="V511" s="6">
        <v>8</v>
      </c>
      <c r="W511" s="6"/>
      <c r="X511" s="5">
        <v>150</v>
      </c>
    </row>
    <row r="512" spans="1:24" ht="12.75">
      <c r="A512" s="89">
        <v>421030003</v>
      </c>
      <c r="B512" s="30" t="s">
        <v>486</v>
      </c>
      <c r="C512" s="99"/>
      <c r="D512" s="6"/>
      <c r="E512" s="6"/>
      <c r="F512" s="6"/>
      <c r="G512" s="6"/>
      <c r="H512" s="6"/>
      <c r="I512" s="6">
        <v>1</v>
      </c>
      <c r="J512" s="6"/>
      <c r="K512" s="6"/>
      <c r="L512" s="6">
        <v>1</v>
      </c>
      <c r="M512" s="6"/>
      <c r="N512" s="6"/>
      <c r="O512" s="6"/>
      <c r="P512" s="6"/>
      <c r="Q512" s="6"/>
      <c r="R512" s="6"/>
      <c r="S512" s="6">
        <v>1</v>
      </c>
      <c r="T512" s="6"/>
      <c r="U512" s="6"/>
      <c r="V512" s="6">
        <v>1</v>
      </c>
      <c r="W512" s="6"/>
      <c r="X512" s="5">
        <v>135</v>
      </c>
    </row>
    <row r="513" spans="1:24" ht="26.2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6.25">
      <c r="A518" s="89">
        <v>421090009</v>
      </c>
      <c r="B518" s="30" t="s">
        <v>492</v>
      </c>
      <c r="C518" s="99"/>
      <c r="D518" s="6"/>
      <c r="E518" s="6"/>
      <c r="F518" s="6"/>
      <c r="G518" s="6"/>
      <c r="H518" s="6"/>
      <c r="I518" s="6">
        <v>3</v>
      </c>
      <c r="J518" s="6"/>
      <c r="K518" s="6"/>
      <c r="L518" s="6">
        <v>3</v>
      </c>
      <c r="M518" s="6"/>
      <c r="N518" s="6">
        <v>3</v>
      </c>
      <c r="O518" s="6"/>
      <c r="P518" s="6"/>
      <c r="Q518" s="6">
        <v>3</v>
      </c>
      <c r="R518" s="6"/>
      <c r="S518" s="6"/>
      <c r="T518" s="6"/>
      <c r="U518" s="6"/>
      <c r="V518" s="6"/>
      <c r="W518" s="6"/>
      <c r="X518" s="5">
        <v>160</v>
      </c>
    </row>
    <row r="519" spans="1:24" ht="26.25">
      <c r="A519" s="89">
        <v>421100010</v>
      </c>
      <c r="B519" s="30" t="s">
        <v>493</v>
      </c>
      <c r="C519" s="99"/>
      <c r="D519" s="6">
        <v>5</v>
      </c>
      <c r="E519" s="6"/>
      <c r="F519" s="6"/>
      <c r="G519" s="6">
        <v>5</v>
      </c>
      <c r="H519" s="6"/>
      <c r="I519" s="6">
        <v>68</v>
      </c>
      <c r="J519" s="6">
        <v>4</v>
      </c>
      <c r="K519" s="6"/>
      <c r="L519" s="6">
        <v>64</v>
      </c>
      <c r="M519" s="6"/>
      <c r="N519" s="6">
        <v>62</v>
      </c>
      <c r="O519" s="6">
        <v>4</v>
      </c>
      <c r="P519" s="6"/>
      <c r="Q519" s="6">
        <v>58</v>
      </c>
      <c r="R519" s="6"/>
      <c r="S519" s="6">
        <v>11</v>
      </c>
      <c r="T519" s="6"/>
      <c r="U519" s="6"/>
      <c r="V519" s="6">
        <v>11</v>
      </c>
      <c r="W519" s="6"/>
      <c r="X519" s="5">
        <v>120</v>
      </c>
    </row>
    <row r="520" spans="1:24" ht="26.25">
      <c r="A520" s="89">
        <v>421110011</v>
      </c>
      <c r="B520" s="30" t="s">
        <v>494</v>
      </c>
      <c r="C520" s="99"/>
      <c r="D520" s="6"/>
      <c r="E520" s="6"/>
      <c r="F520" s="6"/>
      <c r="G520" s="6"/>
      <c r="H520" s="6"/>
      <c r="I520" s="6">
        <v>1</v>
      </c>
      <c r="J520" s="6"/>
      <c r="K520" s="6"/>
      <c r="L520" s="6">
        <v>1</v>
      </c>
      <c r="M520" s="6"/>
      <c r="N520" s="6">
        <v>1</v>
      </c>
      <c r="O520" s="6"/>
      <c r="P520" s="6"/>
      <c r="Q520" s="6">
        <v>1</v>
      </c>
      <c r="R520" s="6"/>
      <c r="S520" s="6"/>
      <c r="T520" s="6"/>
      <c r="U520" s="6"/>
      <c r="V520" s="6"/>
      <c r="W520" s="6"/>
      <c r="X520" s="5">
        <v>120</v>
      </c>
    </row>
    <row r="521" spans="1:24" ht="12.75">
      <c r="A521" s="89">
        <v>421120012</v>
      </c>
      <c r="B521" s="30" t="s">
        <v>495</v>
      </c>
      <c r="C521" s="99"/>
      <c r="D521" s="6"/>
      <c r="E521" s="6"/>
      <c r="F521" s="6"/>
      <c r="G521" s="6"/>
      <c r="H521" s="6"/>
      <c r="I521" s="6">
        <v>8</v>
      </c>
      <c r="J521" s="6"/>
      <c r="K521" s="6"/>
      <c r="L521" s="6">
        <v>8</v>
      </c>
      <c r="M521" s="6"/>
      <c r="N521" s="6">
        <v>7</v>
      </c>
      <c r="O521" s="6"/>
      <c r="P521" s="6"/>
      <c r="Q521" s="6">
        <v>7</v>
      </c>
      <c r="R521" s="6"/>
      <c r="S521" s="6">
        <v>1</v>
      </c>
      <c r="T521" s="6"/>
      <c r="U521" s="6"/>
      <c r="V521" s="6">
        <v>1</v>
      </c>
      <c r="W521" s="6"/>
      <c r="X521" s="5">
        <v>120</v>
      </c>
    </row>
    <row r="522" spans="1:26" s="41" customFormat="1" ht="39"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6.25">
      <c r="A523" s="90">
        <v>421140014</v>
      </c>
      <c r="B523" s="42" t="s">
        <v>497</v>
      </c>
      <c r="C523" s="99"/>
      <c r="D523" s="40"/>
      <c r="E523" s="40"/>
      <c r="F523" s="40"/>
      <c r="G523" s="40"/>
      <c r="H523" s="40"/>
      <c r="I523" s="40">
        <v>1</v>
      </c>
      <c r="J523" s="40"/>
      <c r="K523" s="40"/>
      <c r="L523" s="40">
        <v>1</v>
      </c>
      <c r="M523" s="40"/>
      <c r="N523" s="40">
        <v>1</v>
      </c>
      <c r="O523" s="40"/>
      <c r="P523" s="40"/>
      <c r="Q523" s="40">
        <v>1</v>
      </c>
      <c r="R523" s="40"/>
      <c r="S523" s="40"/>
      <c r="T523" s="40"/>
      <c r="U523" s="40"/>
      <c r="V523" s="40"/>
      <c r="W523" s="40"/>
      <c r="X523" s="39">
        <v>150</v>
      </c>
      <c r="Y523" s="105"/>
      <c r="Z523" s="105"/>
    </row>
    <row r="524" spans="1:26" s="41" customFormat="1" ht="26.25">
      <c r="A524" s="90">
        <v>421150015</v>
      </c>
      <c r="B524" s="42" t="s">
        <v>498</v>
      </c>
      <c r="C524" s="99"/>
      <c r="D524" s="40"/>
      <c r="E524" s="40"/>
      <c r="F524" s="40"/>
      <c r="G524" s="40"/>
      <c r="H524" s="40"/>
      <c r="I524" s="40">
        <v>7</v>
      </c>
      <c r="J524" s="40"/>
      <c r="K524" s="40"/>
      <c r="L524" s="40">
        <v>7</v>
      </c>
      <c r="M524" s="40"/>
      <c r="N524" s="40">
        <v>7</v>
      </c>
      <c r="O524" s="40"/>
      <c r="P524" s="40"/>
      <c r="Q524" s="40">
        <v>7</v>
      </c>
      <c r="R524" s="40"/>
      <c r="S524" s="40"/>
      <c r="T524" s="40"/>
      <c r="U524" s="40"/>
      <c r="V524" s="40"/>
      <c r="W524" s="40"/>
      <c r="X524" s="39">
        <v>150</v>
      </c>
      <c r="Y524" s="105"/>
      <c r="Z524" s="105"/>
    </row>
    <row r="525" spans="1:26" s="41" customFormat="1" ht="26.2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1</v>
      </c>
      <c r="E526" s="40"/>
      <c r="F526" s="40"/>
      <c r="G526" s="40">
        <v>1</v>
      </c>
      <c r="H526" s="40"/>
      <c r="I526" s="40">
        <v>7</v>
      </c>
      <c r="J526" s="40">
        <v>2</v>
      </c>
      <c r="K526" s="40"/>
      <c r="L526" s="40">
        <v>5</v>
      </c>
      <c r="M526" s="40"/>
      <c r="N526" s="40">
        <v>6</v>
      </c>
      <c r="O526" s="40">
        <v>2</v>
      </c>
      <c r="P526" s="40"/>
      <c r="Q526" s="40">
        <v>4</v>
      </c>
      <c r="R526" s="40"/>
      <c r="S526" s="40">
        <v>2</v>
      </c>
      <c r="T526" s="40"/>
      <c r="U526" s="40"/>
      <c r="V526" s="40">
        <v>2</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32</v>
      </c>
      <c r="J529" s="40"/>
      <c r="K529" s="40"/>
      <c r="L529" s="40">
        <v>32</v>
      </c>
      <c r="M529" s="40"/>
      <c r="N529" s="40">
        <v>27</v>
      </c>
      <c r="O529" s="40"/>
      <c r="P529" s="40"/>
      <c r="Q529" s="40">
        <v>27</v>
      </c>
      <c r="R529" s="40"/>
      <c r="S529" s="40">
        <v>5</v>
      </c>
      <c r="T529" s="40"/>
      <c r="U529" s="40"/>
      <c r="V529" s="40">
        <v>5</v>
      </c>
      <c r="W529" s="40"/>
      <c r="X529" s="39">
        <v>120</v>
      </c>
      <c r="Y529" s="105"/>
      <c r="Z529" s="105"/>
    </row>
    <row r="530" spans="1:26" s="41" customFormat="1" ht="26.2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2</v>
      </c>
      <c r="J531" s="40">
        <v>1</v>
      </c>
      <c r="K531" s="40"/>
      <c r="L531" s="40">
        <v>1</v>
      </c>
      <c r="M531" s="40"/>
      <c r="N531" s="40">
        <v>1</v>
      </c>
      <c r="O531" s="40">
        <v>1</v>
      </c>
      <c r="P531" s="40"/>
      <c r="Q531" s="40"/>
      <c r="R531" s="40"/>
      <c r="S531" s="40">
        <v>1</v>
      </c>
      <c r="T531" s="40"/>
      <c r="U531" s="40"/>
      <c r="V531" s="40">
        <v>1</v>
      </c>
      <c r="W531" s="40"/>
      <c r="X531" s="39">
        <v>160</v>
      </c>
      <c r="Y531" s="105"/>
      <c r="Z531" s="105"/>
    </row>
    <row r="532" spans="1:26" s="41" customFormat="1" ht="26.2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3</v>
      </c>
      <c r="J534" s="40"/>
      <c r="K534" s="40"/>
      <c r="L534" s="40">
        <v>3</v>
      </c>
      <c r="M534" s="40"/>
      <c r="N534" s="40">
        <v>1</v>
      </c>
      <c r="O534" s="40"/>
      <c r="P534" s="40"/>
      <c r="Q534" s="40">
        <v>1</v>
      </c>
      <c r="R534" s="40"/>
      <c r="S534" s="40">
        <v>2</v>
      </c>
      <c r="T534" s="40"/>
      <c r="U534" s="40"/>
      <c r="V534" s="40">
        <v>2</v>
      </c>
      <c r="W534" s="40"/>
      <c r="X534" s="39">
        <v>120</v>
      </c>
      <c r="Y534" s="105"/>
      <c r="Z534" s="105"/>
    </row>
    <row r="535" spans="1:26" s="41" customFormat="1" ht="12.75">
      <c r="A535" s="90">
        <v>421250026</v>
      </c>
      <c r="B535" s="42" t="s">
        <v>2169</v>
      </c>
      <c r="C535" s="99"/>
      <c r="D535" s="40"/>
      <c r="E535" s="40"/>
      <c r="F535" s="40"/>
      <c r="G535" s="40"/>
      <c r="H535" s="40"/>
      <c r="I535" s="40">
        <v>6</v>
      </c>
      <c r="J535" s="40"/>
      <c r="K535" s="40"/>
      <c r="L535" s="40">
        <v>6</v>
      </c>
      <c r="M535" s="40"/>
      <c r="N535" s="40">
        <v>4</v>
      </c>
      <c r="O535" s="40"/>
      <c r="P535" s="40"/>
      <c r="Q535" s="40">
        <v>4</v>
      </c>
      <c r="R535" s="40"/>
      <c r="S535" s="40">
        <v>2</v>
      </c>
      <c r="T535" s="40"/>
      <c r="U535" s="40"/>
      <c r="V535" s="40">
        <v>2</v>
      </c>
      <c r="W535" s="40"/>
      <c r="X535" s="39">
        <v>132</v>
      </c>
      <c r="Y535" s="105"/>
      <c r="Z535" s="105"/>
    </row>
    <row r="536" spans="1:26" s="41" customFormat="1" ht="12.75">
      <c r="A536" s="90">
        <v>421250027</v>
      </c>
      <c r="B536" s="42" t="s">
        <v>2170</v>
      </c>
      <c r="C536" s="99"/>
      <c r="D536" s="40"/>
      <c r="E536" s="40"/>
      <c r="F536" s="40"/>
      <c r="G536" s="40"/>
      <c r="H536" s="40"/>
      <c r="I536" s="40">
        <v>9</v>
      </c>
      <c r="J536" s="40">
        <v>1</v>
      </c>
      <c r="K536" s="40"/>
      <c r="L536" s="40">
        <v>8</v>
      </c>
      <c r="M536" s="40"/>
      <c r="N536" s="40">
        <v>9</v>
      </c>
      <c r="O536" s="40">
        <v>1</v>
      </c>
      <c r="P536" s="40"/>
      <c r="Q536" s="40">
        <v>8</v>
      </c>
      <c r="R536" s="40"/>
      <c r="S536" s="40"/>
      <c r="T536" s="40"/>
      <c r="U536" s="40"/>
      <c r="V536" s="40"/>
      <c r="W536" s="40"/>
      <c r="X536" s="39">
        <v>132</v>
      </c>
      <c r="Y536" s="105"/>
      <c r="Z536" s="105"/>
    </row>
    <row r="537" spans="1:26" s="41" customFormat="1" ht="12.75">
      <c r="A537" s="90">
        <v>421250028</v>
      </c>
      <c r="B537" s="42" t="s">
        <v>2171</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c r="A538" s="91">
        <v>441010000</v>
      </c>
      <c r="B538" s="37" t="s">
        <v>2320</v>
      </c>
      <c r="C538" s="99"/>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2">
        <v>402040000</v>
      </c>
      <c r="B539" s="35" t="s">
        <v>510</v>
      </c>
      <c r="C539" s="98"/>
      <c r="D539" s="32"/>
      <c r="E539" s="32"/>
      <c r="F539" s="32"/>
      <c r="G539" s="32"/>
      <c r="H539" s="32"/>
      <c r="I539" s="32">
        <v>3</v>
      </c>
      <c r="J539" s="32">
        <v>2</v>
      </c>
      <c r="K539" s="32"/>
      <c r="L539" s="32">
        <v>1</v>
      </c>
      <c r="M539" s="32"/>
      <c r="N539" s="32">
        <v>3</v>
      </c>
      <c r="O539" s="32">
        <v>2</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2332</v>
      </c>
      <c r="C541" s="98"/>
      <c r="D541" s="32"/>
      <c r="E541" s="32"/>
      <c r="F541" s="32"/>
      <c r="G541" s="32"/>
      <c r="H541" s="32"/>
      <c r="I541" s="32">
        <v>3</v>
      </c>
      <c r="J541" s="32"/>
      <c r="K541" s="32"/>
      <c r="L541" s="32">
        <v>3</v>
      </c>
      <c r="M541" s="32"/>
      <c r="N541" s="32">
        <v>3</v>
      </c>
      <c r="O541" s="32"/>
      <c r="P541" s="32"/>
      <c r="Q541" s="32">
        <v>3</v>
      </c>
      <c r="R541" s="32"/>
      <c r="S541" s="32"/>
      <c r="T541" s="32"/>
      <c r="U541" s="32"/>
      <c r="V541" s="32"/>
      <c r="W541" s="32"/>
      <c r="X541" s="34">
        <v>132</v>
      </c>
    </row>
    <row r="542" spans="1:24" ht="12.75">
      <c r="A542" s="92">
        <v>600020000</v>
      </c>
      <c r="B542" s="35" t="s">
        <v>2336</v>
      </c>
      <c r="C542" s="98"/>
      <c r="D542" s="32"/>
      <c r="E542" s="32"/>
      <c r="F542" s="32"/>
      <c r="G542" s="32"/>
      <c r="H542" s="32"/>
      <c r="I542" s="32">
        <v>26</v>
      </c>
      <c r="J542" s="32"/>
      <c r="K542" s="32"/>
      <c r="L542" s="32">
        <v>26</v>
      </c>
      <c r="M542" s="32"/>
      <c r="N542" s="32">
        <v>26</v>
      </c>
      <c r="O542" s="32"/>
      <c r="P542" s="32"/>
      <c r="Q542" s="32">
        <v>26</v>
      </c>
      <c r="R542" s="32"/>
      <c r="S542" s="32"/>
      <c r="T542" s="32"/>
      <c r="U542" s="32"/>
      <c r="V542" s="32"/>
      <c r="W542" s="32"/>
      <c r="X542" s="34">
        <v>60</v>
      </c>
    </row>
    <row r="543" spans="1:24" ht="12.75">
      <c r="A543" s="92">
        <v>600030000</v>
      </c>
      <c r="B543" s="35" t="s">
        <v>2337</v>
      </c>
      <c r="C543" s="98"/>
      <c r="D543" s="32">
        <v>1</v>
      </c>
      <c r="E543" s="32"/>
      <c r="F543" s="32"/>
      <c r="G543" s="32">
        <v>1</v>
      </c>
      <c r="H543" s="32"/>
      <c r="I543" s="32">
        <v>5</v>
      </c>
      <c r="J543" s="32"/>
      <c r="K543" s="32"/>
      <c r="L543" s="32">
        <v>5</v>
      </c>
      <c r="M543" s="32"/>
      <c r="N543" s="32">
        <v>4</v>
      </c>
      <c r="O543" s="32"/>
      <c r="P543" s="32"/>
      <c r="Q543" s="32">
        <v>4</v>
      </c>
      <c r="R543" s="32"/>
      <c r="S543" s="32">
        <v>2</v>
      </c>
      <c r="T543" s="32"/>
      <c r="U543" s="32"/>
      <c r="V543" s="32">
        <v>2</v>
      </c>
      <c r="W543" s="32"/>
      <c r="X543" s="34">
        <v>60</v>
      </c>
    </row>
    <row r="544" spans="1:24" ht="12.75">
      <c r="A544" s="92">
        <v>600040000</v>
      </c>
      <c r="B544" s="35" t="s">
        <v>2338</v>
      </c>
      <c r="C544" s="98"/>
      <c r="D544" s="32"/>
      <c r="E544" s="32"/>
      <c r="F544" s="32"/>
      <c r="G544" s="32"/>
      <c r="H544" s="32"/>
      <c r="I544" s="32">
        <v>4</v>
      </c>
      <c r="J544" s="32"/>
      <c r="K544" s="32"/>
      <c r="L544" s="32">
        <v>4</v>
      </c>
      <c r="M544" s="32"/>
      <c r="N544" s="32">
        <v>3</v>
      </c>
      <c r="O544" s="32"/>
      <c r="P544" s="32"/>
      <c r="Q544" s="32">
        <v>3</v>
      </c>
      <c r="R544" s="32"/>
      <c r="S544" s="32">
        <v>1</v>
      </c>
      <c r="T544" s="32"/>
      <c r="U544" s="32"/>
      <c r="V544" s="32">
        <v>1</v>
      </c>
      <c r="W544" s="32"/>
      <c r="X544" s="34">
        <v>78</v>
      </c>
    </row>
    <row r="545" spans="1:24" ht="12.75">
      <c r="A545" s="92">
        <v>600050000</v>
      </c>
      <c r="B545" s="35" t="s">
        <v>2339</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2330</v>
      </c>
      <c r="C546" s="98"/>
      <c r="D546" s="32"/>
      <c r="E546" s="32"/>
      <c r="F546" s="32"/>
      <c r="G546" s="32"/>
      <c r="H546" s="32"/>
      <c r="I546" s="32">
        <v>2</v>
      </c>
      <c r="J546" s="32">
        <v>1</v>
      </c>
      <c r="K546" s="32"/>
      <c r="L546" s="32">
        <v>1</v>
      </c>
      <c r="M546" s="32"/>
      <c r="N546" s="32">
        <v>2</v>
      </c>
      <c r="O546" s="32">
        <v>1</v>
      </c>
      <c r="P546" s="32"/>
      <c r="Q546" s="32">
        <v>1</v>
      </c>
      <c r="R546" s="32"/>
      <c r="S546" s="32"/>
      <c r="T546" s="32"/>
      <c r="U546" s="32"/>
      <c r="V546" s="32"/>
      <c r="W546" s="32"/>
      <c r="X546" s="34">
        <v>147</v>
      </c>
    </row>
    <row r="547" spans="1:24" ht="12.75">
      <c r="A547" s="92">
        <v>600070000</v>
      </c>
      <c r="B547" s="35" t="s">
        <v>2331</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2340</v>
      </c>
      <c r="C548" s="98"/>
      <c r="D548" s="32"/>
      <c r="E548" s="32"/>
      <c r="F548" s="32"/>
      <c r="G548" s="32"/>
      <c r="H548" s="32"/>
      <c r="I548" s="32">
        <v>1</v>
      </c>
      <c r="J548" s="32">
        <v>1</v>
      </c>
      <c r="K548" s="32"/>
      <c r="L548" s="32"/>
      <c r="M548" s="32"/>
      <c r="N548" s="32">
        <v>1</v>
      </c>
      <c r="O548" s="32">
        <v>1</v>
      </c>
      <c r="P548" s="32"/>
      <c r="Q548" s="32"/>
      <c r="R548" s="32"/>
      <c r="S548" s="32"/>
      <c r="T548" s="32"/>
      <c r="U548" s="32"/>
      <c r="V548" s="32"/>
      <c r="W548" s="32"/>
      <c r="X548" s="34">
        <v>120</v>
      </c>
    </row>
    <row r="549" spans="1:24" ht="12.75">
      <c r="A549" s="92">
        <v>600120000</v>
      </c>
      <c r="B549" s="35" t="s">
        <v>2333</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2329</v>
      </c>
      <c r="C550" s="98"/>
      <c r="D550" s="32"/>
      <c r="E550" s="32"/>
      <c r="F550" s="32"/>
      <c r="G550" s="32"/>
      <c r="H550" s="32"/>
      <c r="I550" s="32">
        <v>1</v>
      </c>
      <c r="J550" s="32"/>
      <c r="K550" s="32"/>
      <c r="L550" s="32">
        <v>1</v>
      </c>
      <c r="M550" s="32"/>
      <c r="N550" s="32"/>
      <c r="O550" s="32"/>
      <c r="P550" s="32"/>
      <c r="Q550" s="32"/>
      <c r="R550" s="32"/>
      <c r="S550" s="32">
        <v>1</v>
      </c>
      <c r="T550" s="32"/>
      <c r="U550" s="32"/>
      <c r="V550" s="32">
        <v>1</v>
      </c>
      <c r="W550" s="32"/>
      <c r="X550" s="34">
        <v>87</v>
      </c>
    </row>
    <row r="551" spans="1:24" ht="12.75">
      <c r="A551" s="164" t="s">
        <v>4</v>
      </c>
      <c r="B551" s="165"/>
      <c r="C551" s="100"/>
      <c r="D551" s="7">
        <f>SUM(E551:H551)</f>
        <v>60</v>
      </c>
      <c r="E551" s="7">
        <f>SUM(E8,E447,E508,E539:E550)</f>
        <v>7</v>
      </c>
      <c r="F551" s="7">
        <f>SUM(F8,F447,F508,F539:F550)</f>
        <v>0</v>
      </c>
      <c r="G551" s="7">
        <f>SUM(G8,G447,G508,G539:G550)</f>
        <v>53</v>
      </c>
      <c r="H551" s="7">
        <f>SUM(H8,H447,H508,H539:H550)</f>
        <v>0</v>
      </c>
      <c r="I551" s="7">
        <f>SUM(J551:M551)</f>
        <v>2717</v>
      </c>
      <c r="J551" s="7">
        <f>SUM(J8,J447,J508,J539:J550)</f>
        <v>302</v>
      </c>
      <c r="K551" s="7">
        <f>SUM(K8,K447,K508,K539:K550)</f>
        <v>1</v>
      </c>
      <c r="L551" s="7">
        <f>SUM(L8,L447,L508,L539:L550)</f>
        <v>2392</v>
      </c>
      <c r="M551" s="7">
        <f>SUM(M8,M447,M508,M539:M550)</f>
        <v>22</v>
      </c>
      <c r="N551" s="7">
        <f>SUM(O551:R551)</f>
        <v>2223</v>
      </c>
      <c r="O551" s="7">
        <f>SUM(O8,O447,O508,O539:O550)</f>
        <v>308</v>
      </c>
      <c r="P551" s="7">
        <f>SUM(P8,P447,P508,P539:P550)</f>
        <v>1</v>
      </c>
      <c r="Q551" s="7">
        <f>SUM(Q8,Q447,Q508,Q539:Q550)</f>
        <v>1912</v>
      </c>
      <c r="R551" s="7">
        <f>SUM(R8,R447,R508,R539:R550)</f>
        <v>2</v>
      </c>
      <c r="S551" s="7">
        <f>SUM(T551:W551)</f>
        <v>554</v>
      </c>
      <c r="T551" s="7">
        <f>SUM(T8,T447,T508,T539:T550)</f>
        <v>1</v>
      </c>
      <c r="U551" s="7">
        <f>SUM(U8,U447,U508,U539:U550)</f>
        <v>0</v>
      </c>
      <c r="V551" s="7">
        <f>SUM(V8,V447,V508,V539:V550)</f>
        <v>533</v>
      </c>
      <c r="W551" s="7">
        <f>SUM(W8,W447,W508,W539:W550)</f>
        <v>20</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1310</v>
      </c>
      <c r="B553" s="163"/>
      <c r="C553" s="98"/>
      <c r="D553" s="32">
        <f>SUM(E553:H553)</f>
        <v>12</v>
      </c>
      <c r="E553" s="32">
        <f>SUM(E554:E741)</f>
        <v>10</v>
      </c>
      <c r="F553" s="32">
        <f>SUM(F554:F741)</f>
        <v>0</v>
      </c>
      <c r="G553" s="32">
        <f>SUM(G554:G741)</f>
        <v>2</v>
      </c>
      <c r="H553" s="32">
        <f>SUM(H554:H741)</f>
        <v>0</v>
      </c>
      <c r="I553" s="32">
        <f>SUM(J553:M553)</f>
        <v>41</v>
      </c>
      <c r="J553" s="32">
        <f>SUM(J554:J741)</f>
        <v>14</v>
      </c>
      <c r="K553" s="32">
        <f>SUM(K554:K741)</f>
        <v>0</v>
      </c>
      <c r="L553" s="32">
        <f>SUM(L554:L741)</f>
        <v>27</v>
      </c>
      <c r="M553" s="32">
        <f>SUM(M554:M741)</f>
        <v>0</v>
      </c>
      <c r="N553" s="32">
        <f>SUM(O553:R553)</f>
        <v>35</v>
      </c>
      <c r="O553" s="32">
        <f>SUM(O554:O741)</f>
        <v>24</v>
      </c>
      <c r="P553" s="32">
        <f>SUM(P554:P741)</f>
        <v>0</v>
      </c>
      <c r="Q553" s="32">
        <f>SUM(Q554:Q741)</f>
        <v>11</v>
      </c>
      <c r="R553" s="32">
        <f>SUM(R554:R741)</f>
        <v>0</v>
      </c>
      <c r="S553" s="32">
        <f>SUM(T553:W553)</f>
        <v>18</v>
      </c>
      <c r="T553" s="32">
        <f>SUM(T554:T741)</f>
        <v>0</v>
      </c>
      <c r="U553" s="32">
        <f>SUM(U554:U741)</f>
        <v>0</v>
      </c>
      <c r="V553" s="32">
        <f>SUM(V554:V741)</f>
        <v>18</v>
      </c>
      <c r="W553" s="32">
        <f>SUM(W554:W741)</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6.2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6.2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6.2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6.2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v>1</v>
      </c>
      <c r="F603" s="40"/>
      <c r="G603" s="40"/>
      <c r="H603" s="40"/>
      <c r="I603" s="40"/>
      <c r="J603" s="40"/>
      <c r="K603" s="40"/>
      <c r="L603" s="40"/>
      <c r="M603" s="40"/>
      <c r="N603" s="40">
        <v>1</v>
      </c>
      <c r="O603" s="40">
        <v>1</v>
      </c>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9" hidden="1">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6.2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6.2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6.2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6.25" hidden="1">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6.25" hidden="1">
      <c r="A632" s="90">
        <v>108000000</v>
      </c>
      <c r="B632" s="42" t="s">
        <v>570</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2.5" hidden="1">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6.25">
      <c r="A636" s="90">
        <v>108020000</v>
      </c>
      <c r="B636" s="42" t="s">
        <v>574</v>
      </c>
      <c r="C636" s="99"/>
      <c r="D636" s="40">
        <v>2</v>
      </c>
      <c r="E636" s="40">
        <v>2</v>
      </c>
      <c r="F636" s="40"/>
      <c r="G636" s="40"/>
      <c r="H636" s="40"/>
      <c r="I636" s="40"/>
      <c r="J636" s="40"/>
      <c r="K636" s="40"/>
      <c r="L636" s="40"/>
      <c r="M636" s="40"/>
      <c r="N636" s="40">
        <v>2</v>
      </c>
      <c r="O636" s="40">
        <v>2</v>
      </c>
      <c r="P636" s="40"/>
      <c r="Q636" s="40"/>
      <c r="R636" s="40"/>
      <c r="S636" s="40"/>
      <c r="T636" s="40"/>
      <c r="U636" s="40"/>
      <c r="V636" s="40"/>
      <c r="W636" s="40"/>
      <c r="X636" s="39">
        <v>291</v>
      </c>
      <c r="Y636" s="105"/>
      <c r="Z636" s="105"/>
    </row>
    <row r="637" spans="1:26" s="41" customFormat="1" ht="12.75" hidden="1">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576</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6.25" hidden="1">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6.25" hidden="1">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6.25" hidden="1">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6.25" hidden="1">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592</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593</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6.25" hidden="1">
      <c r="A657" s="90">
        <v>109020000</v>
      </c>
      <c r="B657" s="42" t="s">
        <v>594</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6.25" hidden="1">
      <c r="A658" s="90">
        <v>109020100</v>
      </c>
      <c r="B658" s="42" t="s">
        <v>595</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6.25" hidden="1">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6.25" hidden="1">
      <c r="A660" s="90">
        <v>109040000</v>
      </c>
      <c r="B660" s="42" t="s">
        <v>597</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598</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6.25" hidden="1">
      <c r="A662" s="90">
        <v>110010000</v>
      </c>
      <c r="B662" s="42" t="s">
        <v>599</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600</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6.25" hidden="1">
      <c r="A664" s="90">
        <v>111000000</v>
      </c>
      <c r="B664" s="42" t="s">
        <v>601</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602</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9" hidden="1">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6.25" hidden="1">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630</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6.25" hidden="1">
      <c r="A695" s="90">
        <v>111040100</v>
      </c>
      <c r="B695" s="42" t="s">
        <v>632</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6.25" hidden="1">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6.25" hidden="1">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6.25" hidden="1">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9" hidden="1">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639</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6.25" hidden="1">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644</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6.25" hidden="1">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651</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6.25" hidden="1">
      <c r="A726" s="90">
        <v>113000000</v>
      </c>
      <c r="B726" s="42" t="s">
        <v>658</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6.25" hidden="1">
      <c r="A727" s="90">
        <v>113010000</v>
      </c>
      <c r="B727" s="42" t="s">
        <v>659</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665</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667</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c r="A736" s="90">
        <v>113070000</v>
      </c>
      <c r="B736" s="42" t="s">
        <v>668</v>
      </c>
      <c r="C736" s="99"/>
      <c r="D736" s="40"/>
      <c r="E736" s="40"/>
      <c r="F736" s="40"/>
      <c r="G736" s="40"/>
      <c r="H736" s="40"/>
      <c r="I736" s="40">
        <v>2</v>
      </c>
      <c r="J736" s="40">
        <v>1</v>
      </c>
      <c r="K736" s="40"/>
      <c r="L736" s="40">
        <v>1</v>
      </c>
      <c r="M736" s="40"/>
      <c r="N736" s="40">
        <v>1</v>
      </c>
      <c r="O736" s="40">
        <v>1</v>
      </c>
      <c r="P736" s="40"/>
      <c r="Q736" s="40"/>
      <c r="R736" s="40"/>
      <c r="S736" s="40">
        <v>1</v>
      </c>
      <c r="T736" s="40"/>
      <c r="U736" s="40"/>
      <c r="V736" s="40">
        <v>1</v>
      </c>
      <c r="W736" s="40"/>
      <c r="X736" s="39">
        <v>189</v>
      </c>
      <c r="Y736" s="105"/>
      <c r="Z736" s="105"/>
    </row>
    <row r="737" spans="1:26" s="41" customFormat="1" ht="12.75">
      <c r="A737" s="90">
        <v>113070100</v>
      </c>
      <c r="B737" s="42" t="s">
        <v>669</v>
      </c>
      <c r="C737" s="99"/>
      <c r="D737" s="40">
        <v>9</v>
      </c>
      <c r="E737" s="40">
        <v>7</v>
      </c>
      <c r="F737" s="40"/>
      <c r="G737" s="40">
        <v>2</v>
      </c>
      <c r="H737" s="40"/>
      <c r="I737" s="40">
        <v>30</v>
      </c>
      <c r="J737" s="40">
        <v>9</v>
      </c>
      <c r="K737" s="40"/>
      <c r="L737" s="40">
        <v>21</v>
      </c>
      <c r="M737" s="40"/>
      <c r="N737" s="40">
        <v>26</v>
      </c>
      <c r="O737" s="40">
        <v>16</v>
      </c>
      <c r="P737" s="40"/>
      <c r="Q737" s="40">
        <v>10</v>
      </c>
      <c r="R737" s="40"/>
      <c r="S737" s="40">
        <v>13</v>
      </c>
      <c r="T737" s="40"/>
      <c r="U737" s="40"/>
      <c r="V737" s="40">
        <v>13</v>
      </c>
      <c r="W737" s="40"/>
      <c r="X737" s="39">
        <v>186</v>
      </c>
      <c r="Y737" s="105"/>
      <c r="Z737" s="105"/>
    </row>
    <row r="738" spans="1:26" s="41" customFormat="1" ht="12.75" hidden="1">
      <c r="A738" s="90">
        <v>113070200</v>
      </c>
      <c r="B738" s="42" t="s">
        <v>670</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672</v>
      </c>
      <c r="C740" s="99"/>
      <c r="D740" s="6"/>
      <c r="E740" s="6"/>
      <c r="F740" s="6"/>
      <c r="G740" s="6"/>
      <c r="H740" s="6"/>
      <c r="I740" s="6">
        <v>8</v>
      </c>
      <c r="J740" s="6">
        <v>4</v>
      </c>
      <c r="K740" s="6"/>
      <c r="L740" s="6">
        <v>4</v>
      </c>
      <c r="M740" s="6"/>
      <c r="N740" s="6">
        <v>5</v>
      </c>
      <c r="O740" s="6">
        <v>4</v>
      </c>
      <c r="P740" s="6"/>
      <c r="Q740" s="6">
        <v>1</v>
      </c>
      <c r="R740" s="6"/>
      <c r="S740" s="6">
        <v>3</v>
      </c>
      <c r="T740" s="6"/>
      <c r="U740" s="6"/>
      <c r="V740" s="6">
        <v>3</v>
      </c>
      <c r="W740" s="6"/>
      <c r="X740" s="5">
        <v>365</v>
      </c>
    </row>
    <row r="741" spans="1:24" ht="12.75">
      <c r="A741" s="91">
        <v>115000000</v>
      </c>
      <c r="B741" s="37" t="s">
        <v>2321</v>
      </c>
      <c r="C741" s="99"/>
      <c r="D741" s="38"/>
      <c r="E741" s="38"/>
      <c r="F741" s="38"/>
      <c r="G741" s="38"/>
      <c r="H741" s="38"/>
      <c r="I741" s="38">
        <v>1</v>
      </c>
      <c r="J741" s="38"/>
      <c r="K741" s="38"/>
      <c r="L741" s="38">
        <v>1</v>
      </c>
      <c r="M741" s="38"/>
      <c r="N741" s="38"/>
      <c r="O741" s="38"/>
      <c r="P741" s="38"/>
      <c r="Q741" s="38"/>
      <c r="R741" s="38"/>
      <c r="S741" s="38">
        <v>1</v>
      </c>
      <c r="T741" s="38"/>
      <c r="U741" s="38"/>
      <c r="V741" s="38">
        <v>1</v>
      </c>
      <c r="W741" s="38"/>
      <c r="X741" s="36">
        <v>365</v>
      </c>
    </row>
    <row r="742" spans="1:24" ht="12.75">
      <c r="A742" s="92">
        <v>600010000</v>
      </c>
      <c r="B742" s="35" t="s">
        <v>2341</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2336</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2337</v>
      </c>
      <c r="C744" s="98"/>
      <c r="D744" s="32"/>
      <c r="E744" s="32"/>
      <c r="F744" s="32"/>
      <c r="G744" s="32"/>
      <c r="H744" s="32"/>
      <c r="I744" s="32">
        <v>2</v>
      </c>
      <c r="J744" s="32"/>
      <c r="K744" s="32"/>
      <c r="L744" s="32">
        <v>2</v>
      </c>
      <c r="M744" s="32"/>
      <c r="N744" s="32">
        <v>2</v>
      </c>
      <c r="O744" s="32"/>
      <c r="P744" s="32"/>
      <c r="Q744" s="32">
        <v>2</v>
      </c>
      <c r="R744" s="32"/>
      <c r="S744" s="32"/>
      <c r="T744" s="32"/>
      <c r="U744" s="32"/>
      <c r="V744" s="32"/>
      <c r="W744" s="32"/>
      <c r="X744" s="34">
        <v>60</v>
      </c>
    </row>
    <row r="745" spans="1:24" ht="12.75">
      <c r="A745" s="92">
        <v>600040000</v>
      </c>
      <c r="B745" s="35" t="s">
        <v>2338</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2339</v>
      </c>
      <c r="C746" s="98"/>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92">
        <v>600060000</v>
      </c>
      <c r="B747" s="35" t="s">
        <v>2330</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2331</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2340</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2329</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12</v>
      </c>
      <c r="E753" s="7">
        <f>SUM(E553,E742:E752)</f>
        <v>10</v>
      </c>
      <c r="F753" s="7">
        <f>SUM(F553,F742:F752)</f>
        <v>0</v>
      </c>
      <c r="G753" s="7">
        <f>SUM(G553,G742:G752)</f>
        <v>2</v>
      </c>
      <c r="H753" s="7">
        <f>SUM(H553,H742:H752)</f>
        <v>0</v>
      </c>
      <c r="I753" s="7">
        <f>SUM(J753:M753)</f>
        <v>44</v>
      </c>
      <c r="J753" s="7">
        <f>SUM(J553,J742:J752)</f>
        <v>14</v>
      </c>
      <c r="K753" s="7">
        <f>SUM(K553,K742:K752)</f>
        <v>0</v>
      </c>
      <c r="L753" s="7">
        <f>SUM(L553,L742:L752)</f>
        <v>30</v>
      </c>
      <c r="M753" s="7">
        <f>SUM(M553,M742:M752)</f>
        <v>0</v>
      </c>
      <c r="N753" s="7">
        <f>SUM(O753:R753)</f>
        <v>38</v>
      </c>
      <c r="O753" s="7">
        <f>SUM(O553,O742:O752)</f>
        <v>24</v>
      </c>
      <c r="P753" s="7">
        <f>SUM(P553,P742:P752)</f>
        <v>0</v>
      </c>
      <c r="Q753" s="7">
        <f>SUM(Q553,Q742:Q752)</f>
        <v>14</v>
      </c>
      <c r="R753" s="7">
        <f>SUM(R553,R742:R752)</f>
        <v>0</v>
      </c>
      <c r="S753" s="7">
        <f>SUM(T753:W753)</f>
        <v>18</v>
      </c>
      <c r="T753" s="7">
        <f>SUM(T553,T742:T752)</f>
        <v>0</v>
      </c>
      <c r="U753" s="7">
        <f>SUM(U553,U742:U752)</f>
        <v>0</v>
      </c>
      <c r="V753" s="7">
        <f>SUM(V553,V742:V752)</f>
        <v>18</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1311</v>
      </c>
      <c r="B755" s="163"/>
      <c r="C755" s="98"/>
      <c r="D755" s="32">
        <f>SUM(E755:H755)</f>
        <v>47</v>
      </c>
      <c r="E755" s="32">
        <f>SUM(E756:E764)</f>
        <v>0</v>
      </c>
      <c r="F755" s="32">
        <f>SUM(F756:F764)</f>
        <v>0</v>
      </c>
      <c r="G755" s="32">
        <f>SUM(G756:G764)</f>
        <v>47</v>
      </c>
      <c r="H755" s="32">
        <f>SUM(H756:H764)</f>
        <v>0</v>
      </c>
      <c r="I755" s="32">
        <f>SUM(J755:M755)</f>
        <v>529</v>
      </c>
      <c r="J755" s="32">
        <f>SUM(J756:J764)</f>
        <v>4</v>
      </c>
      <c r="K755" s="32">
        <f>SUM(K756:K764)</f>
        <v>0</v>
      </c>
      <c r="L755" s="32">
        <f>SUM(L756:L764)</f>
        <v>525</v>
      </c>
      <c r="M755" s="32">
        <f>SUM(M756:M764)</f>
        <v>0</v>
      </c>
      <c r="N755" s="32">
        <f>SUM(O755:R755)</f>
        <v>507</v>
      </c>
      <c r="O755" s="32">
        <f>SUM(O756:O764)</f>
        <v>4</v>
      </c>
      <c r="P755" s="32">
        <f>SUM(P756:P764)</f>
        <v>0</v>
      </c>
      <c r="Q755" s="32">
        <f>SUM(Q756:Q764)</f>
        <v>503</v>
      </c>
      <c r="R755" s="32">
        <f>SUM(R756:R764)</f>
        <v>0</v>
      </c>
      <c r="S755" s="32">
        <f>SUM(T755:W755)</f>
        <v>69</v>
      </c>
      <c r="T755" s="32">
        <f>SUM(T756:T764)</f>
        <v>0</v>
      </c>
      <c r="U755" s="32">
        <f>SUM(U756:U764)</f>
        <v>0</v>
      </c>
      <c r="V755" s="32">
        <f>SUM(V756:V764)</f>
        <v>69</v>
      </c>
      <c r="W755" s="32">
        <f>SUM(W756:W764)</f>
        <v>0</v>
      </c>
      <c r="X755" s="33" t="s">
        <v>1916</v>
      </c>
    </row>
    <row r="756" spans="1:24" ht="12.75" hidden="1">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675</v>
      </c>
      <c r="C757" s="99"/>
      <c r="D757" s="6">
        <v>1</v>
      </c>
      <c r="E757" s="6"/>
      <c r="F757" s="6"/>
      <c r="G757" s="6">
        <v>1</v>
      </c>
      <c r="H757" s="6"/>
      <c r="I757" s="6">
        <v>13</v>
      </c>
      <c r="J757" s="6">
        <v>1</v>
      </c>
      <c r="K757" s="6"/>
      <c r="L757" s="6">
        <v>12</v>
      </c>
      <c r="M757" s="6"/>
      <c r="N757" s="6">
        <v>14</v>
      </c>
      <c r="O757" s="6">
        <v>1</v>
      </c>
      <c r="P757" s="6"/>
      <c r="Q757" s="6">
        <v>13</v>
      </c>
      <c r="R757" s="6"/>
      <c r="S757" s="6"/>
      <c r="T757" s="6"/>
      <c r="U757" s="6"/>
      <c r="V757" s="6"/>
      <c r="W757" s="6"/>
      <c r="X757" s="5">
        <v>324</v>
      </c>
    </row>
    <row r="758" spans="1:24" ht="26.25" hidden="1">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9">
      <c r="A759" s="89">
        <v>321030000</v>
      </c>
      <c r="B759" s="30" t="s">
        <v>677</v>
      </c>
      <c r="C759" s="99"/>
      <c r="D759" s="6">
        <v>46</v>
      </c>
      <c r="E759" s="6"/>
      <c r="F759" s="6"/>
      <c r="G759" s="6">
        <v>46</v>
      </c>
      <c r="H759" s="6"/>
      <c r="I759" s="6">
        <v>470</v>
      </c>
      <c r="J759" s="6">
        <v>1</v>
      </c>
      <c r="K759" s="6"/>
      <c r="L759" s="6">
        <v>469</v>
      </c>
      <c r="M759" s="6"/>
      <c r="N759" s="6">
        <v>450</v>
      </c>
      <c r="O759" s="6">
        <v>1</v>
      </c>
      <c r="P759" s="6"/>
      <c r="Q759" s="6">
        <v>449</v>
      </c>
      <c r="R759" s="6"/>
      <c r="S759" s="6">
        <v>66</v>
      </c>
      <c r="T759" s="6"/>
      <c r="U759" s="6"/>
      <c r="V759" s="6">
        <v>66</v>
      </c>
      <c r="W759" s="6"/>
      <c r="X759" s="5">
        <v>324</v>
      </c>
    </row>
    <row r="760" spans="1:24" ht="39">
      <c r="A760" s="89">
        <v>321040000</v>
      </c>
      <c r="B760" s="30" t="s">
        <v>678</v>
      </c>
      <c r="C760" s="99"/>
      <c r="D760" s="6"/>
      <c r="E760" s="6"/>
      <c r="F760" s="6"/>
      <c r="G760" s="6"/>
      <c r="H760" s="6"/>
      <c r="I760" s="6">
        <v>46</v>
      </c>
      <c r="J760" s="6">
        <v>2</v>
      </c>
      <c r="K760" s="6"/>
      <c r="L760" s="6">
        <v>44</v>
      </c>
      <c r="M760" s="6"/>
      <c r="N760" s="6">
        <v>43</v>
      </c>
      <c r="O760" s="6">
        <v>2</v>
      </c>
      <c r="P760" s="6"/>
      <c r="Q760" s="6">
        <v>41</v>
      </c>
      <c r="R760" s="6"/>
      <c r="S760" s="6">
        <v>3</v>
      </c>
      <c r="T760" s="6"/>
      <c r="U760" s="6"/>
      <c r="V760" s="6">
        <v>3</v>
      </c>
      <c r="W760" s="6"/>
      <c r="X760" s="5">
        <v>324</v>
      </c>
    </row>
    <row r="761" spans="1:24" ht="39" hidden="1">
      <c r="A761" s="89">
        <v>321050000</v>
      </c>
      <c r="B761" s="30" t="s">
        <v>679</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9" hidden="1">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9" hidden="1">
      <c r="A763" s="89">
        <v>321070000</v>
      </c>
      <c r="B763" s="30" t="s">
        <v>681</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8"/>
      <c r="D765" s="32">
        <f>SUM(E765:H765)</f>
        <v>626</v>
      </c>
      <c r="E765" s="32">
        <f>SUM(E766:E860)</f>
        <v>206</v>
      </c>
      <c r="F765" s="32">
        <f>SUM(F766:F860)</f>
        <v>0</v>
      </c>
      <c r="G765" s="32">
        <f>SUM(G766:G860)</f>
        <v>420</v>
      </c>
      <c r="H765" s="32">
        <f>SUM(H766:H860)</f>
        <v>0</v>
      </c>
      <c r="I765" s="32">
        <f>SUM(J765:M765)</f>
        <v>1567</v>
      </c>
      <c r="J765" s="32">
        <f>SUM(J766:J860)</f>
        <v>529</v>
      </c>
      <c r="K765" s="32">
        <f>SUM(K766:K860)</f>
        <v>2</v>
      </c>
      <c r="L765" s="32">
        <f>SUM(L766:L860)</f>
        <v>1036</v>
      </c>
      <c r="M765" s="32">
        <f>SUM(M766:M860)</f>
        <v>0</v>
      </c>
      <c r="N765" s="32">
        <f>SUM(O765:R765)</f>
        <v>1163</v>
      </c>
      <c r="O765" s="32">
        <f>SUM(O766:O860)</f>
        <v>732</v>
      </c>
      <c r="P765" s="32">
        <f>SUM(P766:P860)</f>
        <v>2</v>
      </c>
      <c r="Q765" s="32">
        <f>SUM(Q766:Q860)</f>
        <v>429</v>
      </c>
      <c r="R765" s="32">
        <f>SUM(R766:R860)</f>
        <v>0</v>
      </c>
      <c r="S765" s="32">
        <f>SUM(T765:W765)</f>
        <v>1030</v>
      </c>
      <c r="T765" s="32">
        <f>SUM(T766:T860)</f>
        <v>3</v>
      </c>
      <c r="U765" s="32">
        <f>SUM(U766:U860)</f>
        <v>0</v>
      </c>
      <c r="V765" s="32">
        <f>SUM(V766:V860)</f>
        <v>1027</v>
      </c>
      <c r="W765" s="32">
        <f>SUM(W766:W860)</f>
        <v>0</v>
      </c>
      <c r="X765" s="33" t="s">
        <v>1916</v>
      </c>
    </row>
    <row r="766" spans="1:24" ht="26.25">
      <c r="A766" s="89">
        <v>301000000</v>
      </c>
      <c r="B766" s="30" t="s">
        <v>682</v>
      </c>
      <c r="C766" s="99"/>
      <c r="D766" s="6">
        <v>33</v>
      </c>
      <c r="E766" s="6">
        <v>4</v>
      </c>
      <c r="F766" s="6"/>
      <c r="G766" s="6">
        <v>29</v>
      </c>
      <c r="H766" s="6"/>
      <c r="I766" s="6">
        <v>6</v>
      </c>
      <c r="J766" s="6">
        <v>2</v>
      </c>
      <c r="K766" s="6"/>
      <c r="L766" s="6">
        <v>4</v>
      </c>
      <c r="M766" s="6"/>
      <c r="N766" s="6">
        <v>23</v>
      </c>
      <c r="O766" s="6">
        <v>6</v>
      </c>
      <c r="P766" s="6"/>
      <c r="Q766" s="6">
        <v>17</v>
      </c>
      <c r="R766" s="6"/>
      <c r="S766" s="6">
        <v>16</v>
      </c>
      <c r="T766" s="6"/>
      <c r="U766" s="6"/>
      <c r="V766" s="6">
        <v>16</v>
      </c>
      <c r="W766" s="6"/>
      <c r="X766" s="5">
        <v>315</v>
      </c>
    </row>
    <row r="767" spans="1:24" ht="12.75">
      <c r="A767" s="89">
        <v>301010000</v>
      </c>
      <c r="B767" s="30" t="s">
        <v>683</v>
      </c>
      <c r="C767" s="99"/>
      <c r="D767" s="6"/>
      <c r="E767" s="6"/>
      <c r="F767" s="6"/>
      <c r="G767" s="6"/>
      <c r="H767" s="6"/>
      <c r="I767" s="6">
        <v>2</v>
      </c>
      <c r="J767" s="6"/>
      <c r="K767" s="6"/>
      <c r="L767" s="6">
        <v>2</v>
      </c>
      <c r="M767" s="6"/>
      <c r="N767" s="6"/>
      <c r="O767" s="6"/>
      <c r="P767" s="6"/>
      <c r="Q767" s="6"/>
      <c r="R767" s="6"/>
      <c r="S767" s="6">
        <v>2</v>
      </c>
      <c r="T767" s="6"/>
      <c r="U767" s="6"/>
      <c r="V767" s="6">
        <v>2</v>
      </c>
      <c r="W767" s="6"/>
      <c r="X767" s="5">
        <v>315</v>
      </c>
    </row>
    <row r="768" spans="1:24" ht="12.75" hidden="1">
      <c r="A768" s="89">
        <v>301010100</v>
      </c>
      <c r="B768" s="30" t="s">
        <v>684</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c r="A770" s="89">
        <v>301010300</v>
      </c>
      <c r="B770" s="30" t="s">
        <v>686</v>
      </c>
      <c r="C770" s="99"/>
      <c r="D770" s="6"/>
      <c r="E770" s="6"/>
      <c r="F770" s="6"/>
      <c r="G770" s="6"/>
      <c r="H770" s="6"/>
      <c r="I770" s="6">
        <v>1</v>
      </c>
      <c r="J770" s="6"/>
      <c r="K770" s="6"/>
      <c r="L770" s="6">
        <v>1</v>
      </c>
      <c r="M770" s="6"/>
      <c r="N770" s="6"/>
      <c r="O770" s="6"/>
      <c r="P770" s="6"/>
      <c r="Q770" s="6"/>
      <c r="R770" s="6"/>
      <c r="S770" s="6">
        <v>1</v>
      </c>
      <c r="T770" s="6"/>
      <c r="U770" s="6"/>
      <c r="V770" s="6">
        <v>1</v>
      </c>
      <c r="W770" s="6"/>
      <c r="X770" s="5">
        <v>290</v>
      </c>
    </row>
    <row r="771" spans="1:24" ht="12.75" hidden="1">
      <c r="A771" s="89">
        <v>301010400</v>
      </c>
      <c r="B771" s="30" t="s">
        <v>687</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c r="A772" s="89">
        <v>301020000</v>
      </c>
      <c r="B772" s="30" t="s">
        <v>688</v>
      </c>
      <c r="C772" s="99"/>
      <c r="D772" s="6"/>
      <c r="E772" s="6"/>
      <c r="F772" s="6"/>
      <c r="G772" s="6"/>
      <c r="H772" s="6"/>
      <c r="I772" s="6">
        <v>3</v>
      </c>
      <c r="J772" s="6"/>
      <c r="K772" s="6"/>
      <c r="L772" s="6">
        <v>3</v>
      </c>
      <c r="M772" s="6"/>
      <c r="N772" s="6"/>
      <c r="O772" s="6"/>
      <c r="P772" s="6"/>
      <c r="Q772" s="6"/>
      <c r="R772" s="6"/>
      <c r="S772" s="6">
        <v>3</v>
      </c>
      <c r="T772" s="6"/>
      <c r="U772" s="6"/>
      <c r="V772" s="6">
        <v>3</v>
      </c>
      <c r="W772" s="6"/>
      <c r="X772" s="5">
        <v>284</v>
      </c>
    </row>
    <row r="773" spans="1:24" ht="12.75" hidden="1">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c r="A774" s="89">
        <v>301020200</v>
      </c>
      <c r="B774" s="30" t="s">
        <v>685</v>
      </c>
      <c r="C774" s="99"/>
      <c r="D774" s="6"/>
      <c r="E774" s="6"/>
      <c r="F774" s="6"/>
      <c r="G774" s="6"/>
      <c r="H774" s="6"/>
      <c r="I774" s="6">
        <v>1</v>
      </c>
      <c r="J774" s="6"/>
      <c r="K774" s="6"/>
      <c r="L774" s="6">
        <v>1</v>
      </c>
      <c r="M774" s="6"/>
      <c r="N774" s="6">
        <v>1</v>
      </c>
      <c r="O774" s="6"/>
      <c r="P774" s="6"/>
      <c r="Q774" s="6">
        <v>1</v>
      </c>
      <c r="R774" s="6"/>
      <c r="S774" s="6"/>
      <c r="T774" s="6"/>
      <c r="U774" s="6"/>
      <c r="V774" s="6"/>
      <c r="W774" s="6"/>
      <c r="X774" s="5">
        <v>327</v>
      </c>
    </row>
    <row r="775" spans="1:24" ht="12.75" hidden="1">
      <c r="A775" s="89">
        <v>301020300</v>
      </c>
      <c r="B775" s="30" t="s">
        <v>686</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687</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689</v>
      </c>
      <c r="C777" s="99"/>
      <c r="D777" s="6">
        <v>1</v>
      </c>
      <c r="E777" s="6"/>
      <c r="F777" s="6"/>
      <c r="G777" s="6">
        <v>1</v>
      </c>
      <c r="H777" s="6"/>
      <c r="I777" s="6">
        <v>14</v>
      </c>
      <c r="J777" s="6">
        <v>4</v>
      </c>
      <c r="K777" s="6"/>
      <c r="L777" s="6">
        <v>10</v>
      </c>
      <c r="M777" s="6"/>
      <c r="N777" s="6">
        <v>6</v>
      </c>
      <c r="O777" s="6">
        <v>4</v>
      </c>
      <c r="P777" s="6"/>
      <c r="Q777" s="6">
        <v>2</v>
      </c>
      <c r="R777" s="6"/>
      <c r="S777" s="6">
        <v>9</v>
      </c>
      <c r="T777" s="6"/>
      <c r="U777" s="6"/>
      <c r="V777" s="6">
        <v>9</v>
      </c>
      <c r="W777" s="6"/>
      <c r="X777" s="5">
        <v>340</v>
      </c>
    </row>
    <row r="778" spans="1:24" ht="12.75">
      <c r="A778" s="89">
        <v>301030100</v>
      </c>
      <c r="B778" s="30" t="s">
        <v>684</v>
      </c>
      <c r="C778" s="99"/>
      <c r="D778" s="6">
        <v>1</v>
      </c>
      <c r="E778" s="6"/>
      <c r="F778" s="6"/>
      <c r="G778" s="6">
        <v>1</v>
      </c>
      <c r="H778" s="6"/>
      <c r="I778" s="6">
        <v>1</v>
      </c>
      <c r="J778" s="6"/>
      <c r="K778" s="6"/>
      <c r="L778" s="6">
        <v>1</v>
      </c>
      <c r="M778" s="6"/>
      <c r="N778" s="6"/>
      <c r="O778" s="6"/>
      <c r="P778" s="6"/>
      <c r="Q778" s="6"/>
      <c r="R778" s="6"/>
      <c r="S778" s="6">
        <v>2</v>
      </c>
      <c r="T778" s="6"/>
      <c r="U778" s="6"/>
      <c r="V778" s="6">
        <v>2</v>
      </c>
      <c r="W778" s="6"/>
      <c r="X778" s="5">
        <v>333</v>
      </c>
    </row>
    <row r="779" spans="1:24" ht="12.75">
      <c r="A779" s="89">
        <v>301030200</v>
      </c>
      <c r="B779" s="30" t="s">
        <v>685</v>
      </c>
      <c r="C779" s="99"/>
      <c r="D779" s="6">
        <v>1</v>
      </c>
      <c r="E779" s="6"/>
      <c r="F779" s="6"/>
      <c r="G779" s="6">
        <v>1</v>
      </c>
      <c r="H779" s="6"/>
      <c r="I779" s="6"/>
      <c r="J779" s="6"/>
      <c r="K779" s="6"/>
      <c r="L779" s="6"/>
      <c r="M779" s="6"/>
      <c r="N779" s="6">
        <v>1</v>
      </c>
      <c r="O779" s="6"/>
      <c r="P779" s="6"/>
      <c r="Q779" s="6">
        <v>1</v>
      </c>
      <c r="R779" s="6"/>
      <c r="S779" s="6"/>
      <c r="T779" s="6"/>
      <c r="U779" s="6"/>
      <c r="V779" s="6"/>
      <c r="W779" s="6"/>
      <c r="X779" s="5">
        <v>327</v>
      </c>
    </row>
    <row r="780" spans="1:24" ht="12.75">
      <c r="A780" s="89">
        <v>301030300</v>
      </c>
      <c r="B780" s="30" t="s">
        <v>690</v>
      </c>
      <c r="C780" s="99"/>
      <c r="D780" s="6">
        <v>5</v>
      </c>
      <c r="E780" s="6"/>
      <c r="F780" s="6"/>
      <c r="G780" s="6">
        <v>5</v>
      </c>
      <c r="H780" s="6"/>
      <c r="I780" s="6">
        <v>2</v>
      </c>
      <c r="J780" s="6"/>
      <c r="K780" s="6"/>
      <c r="L780" s="6">
        <v>2</v>
      </c>
      <c r="M780" s="6"/>
      <c r="N780" s="6">
        <v>2</v>
      </c>
      <c r="O780" s="6"/>
      <c r="P780" s="6"/>
      <c r="Q780" s="6">
        <v>2</v>
      </c>
      <c r="R780" s="6"/>
      <c r="S780" s="6">
        <v>5</v>
      </c>
      <c r="T780" s="6"/>
      <c r="U780" s="6"/>
      <c r="V780" s="6">
        <v>5</v>
      </c>
      <c r="W780" s="6"/>
      <c r="X780" s="5">
        <v>286</v>
      </c>
    </row>
    <row r="781" spans="1:24" ht="12.75">
      <c r="A781" s="89">
        <v>301030400</v>
      </c>
      <c r="B781" s="30" t="s">
        <v>691</v>
      </c>
      <c r="C781" s="99"/>
      <c r="D781" s="6">
        <v>1</v>
      </c>
      <c r="E781" s="6"/>
      <c r="F781" s="6"/>
      <c r="G781" s="6">
        <v>1</v>
      </c>
      <c r="H781" s="6"/>
      <c r="I781" s="6">
        <v>2</v>
      </c>
      <c r="J781" s="6"/>
      <c r="K781" s="6"/>
      <c r="L781" s="6">
        <v>2</v>
      </c>
      <c r="M781" s="6"/>
      <c r="N781" s="6">
        <v>1</v>
      </c>
      <c r="O781" s="6"/>
      <c r="P781" s="6"/>
      <c r="Q781" s="6">
        <v>1</v>
      </c>
      <c r="R781" s="6"/>
      <c r="S781" s="6">
        <v>2</v>
      </c>
      <c r="T781" s="6"/>
      <c r="U781" s="6"/>
      <c r="V781" s="6">
        <v>2</v>
      </c>
      <c r="W781" s="6"/>
      <c r="X781" s="5">
        <v>333</v>
      </c>
    </row>
    <row r="782" spans="1:24" ht="12.75">
      <c r="A782" s="89">
        <v>301030500</v>
      </c>
      <c r="B782" s="30" t="s">
        <v>692</v>
      </c>
      <c r="C782" s="99"/>
      <c r="D782" s="6"/>
      <c r="E782" s="6"/>
      <c r="F782" s="6"/>
      <c r="G782" s="6"/>
      <c r="H782" s="6"/>
      <c r="I782" s="6">
        <v>2</v>
      </c>
      <c r="J782" s="6">
        <v>1</v>
      </c>
      <c r="K782" s="6"/>
      <c r="L782" s="6">
        <v>1</v>
      </c>
      <c r="M782" s="6"/>
      <c r="N782" s="6">
        <v>1</v>
      </c>
      <c r="O782" s="6">
        <v>1</v>
      </c>
      <c r="P782" s="6"/>
      <c r="Q782" s="6"/>
      <c r="R782" s="6"/>
      <c r="S782" s="6">
        <v>1</v>
      </c>
      <c r="T782" s="6"/>
      <c r="U782" s="6"/>
      <c r="V782" s="6">
        <v>1</v>
      </c>
      <c r="W782" s="6"/>
      <c r="X782" s="5">
        <v>306</v>
      </c>
    </row>
    <row r="783" spans="1:24" ht="12.75" hidden="1">
      <c r="A783" s="89">
        <v>301030600</v>
      </c>
      <c r="B783" s="30" t="s">
        <v>693</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694</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695</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696</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697</v>
      </c>
      <c r="C787" s="99"/>
      <c r="D787" s="6">
        <v>10</v>
      </c>
      <c r="E787" s="6"/>
      <c r="F787" s="6"/>
      <c r="G787" s="6">
        <v>10</v>
      </c>
      <c r="H787" s="6"/>
      <c r="I787" s="6">
        <v>2</v>
      </c>
      <c r="J787" s="6"/>
      <c r="K787" s="6"/>
      <c r="L787" s="6">
        <v>2</v>
      </c>
      <c r="M787" s="6"/>
      <c r="N787" s="6">
        <v>3</v>
      </c>
      <c r="O787" s="6"/>
      <c r="P787" s="6"/>
      <c r="Q787" s="6">
        <v>3</v>
      </c>
      <c r="R787" s="6"/>
      <c r="S787" s="6">
        <v>9</v>
      </c>
      <c r="T787" s="6"/>
      <c r="U787" s="6"/>
      <c r="V787" s="6">
        <v>9</v>
      </c>
      <c r="W787" s="6"/>
      <c r="X787" s="5">
        <v>345</v>
      </c>
    </row>
    <row r="788" spans="1:24" ht="12.75">
      <c r="A788" s="89">
        <v>302010000</v>
      </c>
      <c r="B788" s="30" t="s">
        <v>698</v>
      </c>
      <c r="C788" s="99"/>
      <c r="D788" s="6"/>
      <c r="E788" s="6"/>
      <c r="F788" s="6"/>
      <c r="G788" s="6"/>
      <c r="H788" s="6"/>
      <c r="I788" s="6">
        <v>6</v>
      </c>
      <c r="J788" s="6"/>
      <c r="K788" s="6"/>
      <c r="L788" s="6">
        <v>6</v>
      </c>
      <c r="M788" s="6"/>
      <c r="N788" s="6"/>
      <c r="O788" s="6"/>
      <c r="P788" s="6"/>
      <c r="Q788" s="6"/>
      <c r="R788" s="6"/>
      <c r="S788" s="6">
        <v>6</v>
      </c>
      <c r="T788" s="6"/>
      <c r="U788" s="6"/>
      <c r="V788" s="6">
        <v>6</v>
      </c>
      <c r="W788" s="6"/>
      <c r="X788" s="5">
        <v>345</v>
      </c>
    </row>
    <row r="789" spans="1:24" ht="12.75">
      <c r="A789" s="89">
        <v>302020000</v>
      </c>
      <c r="B789" s="30" t="s">
        <v>699</v>
      </c>
      <c r="C789" s="99"/>
      <c r="D789" s="6"/>
      <c r="E789" s="6"/>
      <c r="F789" s="6"/>
      <c r="G789" s="6"/>
      <c r="H789" s="6"/>
      <c r="I789" s="6">
        <v>1</v>
      </c>
      <c r="J789" s="6"/>
      <c r="K789" s="6"/>
      <c r="L789" s="6">
        <v>1</v>
      </c>
      <c r="M789" s="6"/>
      <c r="N789" s="6"/>
      <c r="O789" s="6"/>
      <c r="P789" s="6"/>
      <c r="Q789" s="6"/>
      <c r="R789" s="6"/>
      <c r="S789" s="6">
        <v>1</v>
      </c>
      <c r="T789" s="6"/>
      <c r="U789" s="6"/>
      <c r="V789" s="6">
        <v>1</v>
      </c>
      <c r="W789" s="6"/>
      <c r="X789" s="5">
        <v>374</v>
      </c>
    </row>
    <row r="790" spans="1:24" ht="12.75">
      <c r="A790" s="89">
        <v>302020100</v>
      </c>
      <c r="B790" s="30" t="s">
        <v>700</v>
      </c>
      <c r="C790" s="99"/>
      <c r="D790" s="6"/>
      <c r="E790" s="6"/>
      <c r="F790" s="6"/>
      <c r="G790" s="6"/>
      <c r="H790" s="6"/>
      <c r="I790" s="6">
        <v>1</v>
      </c>
      <c r="J790" s="6"/>
      <c r="K790" s="6"/>
      <c r="L790" s="6">
        <v>1</v>
      </c>
      <c r="M790" s="6"/>
      <c r="N790" s="6"/>
      <c r="O790" s="6"/>
      <c r="P790" s="6"/>
      <c r="Q790" s="6"/>
      <c r="R790" s="6"/>
      <c r="S790" s="6">
        <v>1</v>
      </c>
      <c r="T790" s="6"/>
      <c r="U790" s="6"/>
      <c r="V790" s="6">
        <v>1</v>
      </c>
      <c r="W790" s="6"/>
      <c r="X790" s="5">
        <v>349</v>
      </c>
    </row>
    <row r="791" spans="1:24" ht="26.25" hidden="1">
      <c r="A791" s="89">
        <v>302030000</v>
      </c>
      <c r="B791" s="30" t="s">
        <v>701</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702</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703</v>
      </c>
      <c r="C793" s="99"/>
      <c r="D793" s="6">
        <v>1</v>
      </c>
      <c r="E793" s="6"/>
      <c r="F793" s="6"/>
      <c r="G793" s="6">
        <v>1</v>
      </c>
      <c r="H793" s="6"/>
      <c r="I793" s="6">
        <v>1</v>
      </c>
      <c r="J793" s="6"/>
      <c r="K793" s="6"/>
      <c r="L793" s="6">
        <v>1</v>
      </c>
      <c r="M793" s="6"/>
      <c r="N793" s="6"/>
      <c r="O793" s="6"/>
      <c r="P793" s="6"/>
      <c r="Q793" s="6"/>
      <c r="R793" s="6"/>
      <c r="S793" s="6">
        <v>2</v>
      </c>
      <c r="T793" s="6"/>
      <c r="U793" s="6"/>
      <c r="V793" s="6">
        <v>2</v>
      </c>
      <c r="W793" s="6"/>
      <c r="X793" s="5">
        <v>368</v>
      </c>
    </row>
    <row r="794" spans="1:24" ht="12.75" hidden="1">
      <c r="A794" s="89">
        <v>302060000</v>
      </c>
      <c r="B794" s="30" t="s">
        <v>704</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c r="A795" s="89">
        <v>302070000</v>
      </c>
      <c r="B795" s="30" t="s">
        <v>705</v>
      </c>
      <c r="C795" s="99"/>
      <c r="D795" s="6">
        <v>5</v>
      </c>
      <c r="E795" s="6"/>
      <c r="F795" s="6"/>
      <c r="G795" s="6">
        <v>5</v>
      </c>
      <c r="H795" s="6"/>
      <c r="I795" s="6"/>
      <c r="J795" s="6"/>
      <c r="K795" s="6"/>
      <c r="L795" s="6"/>
      <c r="M795" s="6"/>
      <c r="N795" s="6">
        <v>2</v>
      </c>
      <c r="O795" s="6"/>
      <c r="P795" s="6"/>
      <c r="Q795" s="6">
        <v>2</v>
      </c>
      <c r="R795" s="6"/>
      <c r="S795" s="6">
        <v>3</v>
      </c>
      <c r="T795" s="6"/>
      <c r="U795" s="6"/>
      <c r="V795" s="6">
        <v>3</v>
      </c>
      <c r="W795" s="6"/>
      <c r="X795" s="5">
        <v>345</v>
      </c>
    </row>
    <row r="796" spans="1:24" ht="12.75">
      <c r="A796" s="89">
        <v>302080000</v>
      </c>
      <c r="B796" s="30" t="s">
        <v>706</v>
      </c>
      <c r="C796" s="99"/>
      <c r="D796" s="6">
        <v>1</v>
      </c>
      <c r="E796" s="6"/>
      <c r="F796" s="6"/>
      <c r="G796" s="6">
        <v>1</v>
      </c>
      <c r="H796" s="6"/>
      <c r="I796" s="6">
        <v>1</v>
      </c>
      <c r="J796" s="6"/>
      <c r="K796" s="6"/>
      <c r="L796" s="6">
        <v>1</v>
      </c>
      <c r="M796" s="6"/>
      <c r="N796" s="6">
        <v>1</v>
      </c>
      <c r="O796" s="6"/>
      <c r="P796" s="6"/>
      <c r="Q796" s="6">
        <v>1</v>
      </c>
      <c r="R796" s="6"/>
      <c r="S796" s="6">
        <v>1</v>
      </c>
      <c r="T796" s="6"/>
      <c r="U796" s="6"/>
      <c r="V796" s="6">
        <v>1</v>
      </c>
      <c r="W796" s="6"/>
      <c r="X796" s="5">
        <v>345</v>
      </c>
    </row>
    <row r="797" spans="1:24" ht="12.75">
      <c r="A797" s="89">
        <v>302090000</v>
      </c>
      <c r="B797" s="30" t="s">
        <v>707</v>
      </c>
      <c r="C797" s="99"/>
      <c r="D797" s="6"/>
      <c r="E797" s="6"/>
      <c r="F797" s="6"/>
      <c r="G797" s="6"/>
      <c r="H797" s="6"/>
      <c r="I797" s="6">
        <v>6</v>
      </c>
      <c r="J797" s="6">
        <v>2</v>
      </c>
      <c r="K797" s="6"/>
      <c r="L797" s="6">
        <v>4</v>
      </c>
      <c r="M797" s="6"/>
      <c r="N797" s="6">
        <v>3</v>
      </c>
      <c r="O797" s="6">
        <v>2</v>
      </c>
      <c r="P797" s="6"/>
      <c r="Q797" s="6">
        <v>1</v>
      </c>
      <c r="R797" s="6"/>
      <c r="S797" s="6">
        <v>3</v>
      </c>
      <c r="T797" s="6"/>
      <c r="U797" s="6"/>
      <c r="V797" s="6">
        <v>3</v>
      </c>
      <c r="W797" s="6"/>
      <c r="X797" s="5">
        <v>339</v>
      </c>
    </row>
    <row r="798" spans="1:24" ht="12.75" hidden="1">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709</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711</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6.25">
      <c r="A803" s="89">
        <v>304000000</v>
      </c>
      <c r="B803" s="30" t="s">
        <v>713</v>
      </c>
      <c r="C803" s="99"/>
      <c r="D803" s="6">
        <v>50</v>
      </c>
      <c r="E803" s="6">
        <v>12</v>
      </c>
      <c r="F803" s="6"/>
      <c r="G803" s="6">
        <v>38</v>
      </c>
      <c r="H803" s="6"/>
      <c r="I803" s="6">
        <v>17</v>
      </c>
      <c r="J803" s="6">
        <v>7</v>
      </c>
      <c r="K803" s="6"/>
      <c r="L803" s="6">
        <v>10</v>
      </c>
      <c r="M803" s="6"/>
      <c r="N803" s="6">
        <v>35</v>
      </c>
      <c r="O803" s="6">
        <v>19</v>
      </c>
      <c r="P803" s="6"/>
      <c r="Q803" s="6">
        <v>16</v>
      </c>
      <c r="R803" s="6"/>
      <c r="S803" s="6">
        <v>32</v>
      </c>
      <c r="T803" s="6"/>
      <c r="U803" s="6"/>
      <c r="V803" s="6">
        <v>32</v>
      </c>
      <c r="W803" s="6"/>
      <c r="X803" s="5">
        <v>315</v>
      </c>
    </row>
    <row r="804" spans="1:24" ht="12.75">
      <c r="A804" s="89">
        <v>304010000</v>
      </c>
      <c r="B804" s="30" t="s">
        <v>714</v>
      </c>
      <c r="C804" s="99"/>
      <c r="D804" s="6">
        <v>7</v>
      </c>
      <c r="E804" s="6"/>
      <c r="F804" s="6"/>
      <c r="G804" s="6">
        <v>7</v>
      </c>
      <c r="H804" s="6"/>
      <c r="I804" s="6">
        <v>16</v>
      </c>
      <c r="J804" s="6">
        <v>5</v>
      </c>
      <c r="K804" s="6"/>
      <c r="L804" s="6">
        <v>11</v>
      </c>
      <c r="M804" s="6"/>
      <c r="N804" s="6">
        <v>8</v>
      </c>
      <c r="O804" s="6">
        <v>5</v>
      </c>
      <c r="P804" s="6"/>
      <c r="Q804" s="6">
        <v>3</v>
      </c>
      <c r="R804" s="6"/>
      <c r="S804" s="6">
        <v>15</v>
      </c>
      <c r="T804" s="6"/>
      <c r="U804" s="6"/>
      <c r="V804" s="6">
        <v>15</v>
      </c>
      <c r="W804" s="6"/>
      <c r="X804" s="5">
        <v>327</v>
      </c>
    </row>
    <row r="805" spans="1:24" ht="12.75">
      <c r="A805" s="89">
        <v>304020000</v>
      </c>
      <c r="B805" s="30" t="s">
        <v>715</v>
      </c>
      <c r="C805" s="99"/>
      <c r="D805" s="6">
        <v>4</v>
      </c>
      <c r="E805" s="6"/>
      <c r="F805" s="6"/>
      <c r="G805" s="6">
        <v>4</v>
      </c>
      <c r="H805" s="6"/>
      <c r="I805" s="6">
        <v>1</v>
      </c>
      <c r="J805" s="6"/>
      <c r="K805" s="6"/>
      <c r="L805" s="6">
        <v>1</v>
      </c>
      <c r="M805" s="6"/>
      <c r="N805" s="6"/>
      <c r="O805" s="6"/>
      <c r="P805" s="6"/>
      <c r="Q805" s="6"/>
      <c r="R805" s="6"/>
      <c r="S805" s="6">
        <v>5</v>
      </c>
      <c r="T805" s="6"/>
      <c r="U805" s="6"/>
      <c r="V805" s="6">
        <v>5</v>
      </c>
      <c r="W805" s="6"/>
      <c r="X805" s="5">
        <v>327</v>
      </c>
    </row>
    <row r="806" spans="1:24" ht="12.75">
      <c r="A806" s="89">
        <v>304030000</v>
      </c>
      <c r="B806" s="30" t="s">
        <v>716</v>
      </c>
      <c r="C806" s="99"/>
      <c r="D806" s="6">
        <v>9</v>
      </c>
      <c r="E806" s="6">
        <v>1</v>
      </c>
      <c r="F806" s="6"/>
      <c r="G806" s="6">
        <v>8</v>
      </c>
      <c r="H806" s="6"/>
      <c r="I806" s="6">
        <v>5</v>
      </c>
      <c r="J806" s="6">
        <v>2</v>
      </c>
      <c r="K806" s="6"/>
      <c r="L806" s="6">
        <v>3</v>
      </c>
      <c r="M806" s="6"/>
      <c r="N806" s="6">
        <v>4</v>
      </c>
      <c r="O806" s="6">
        <v>3</v>
      </c>
      <c r="P806" s="6"/>
      <c r="Q806" s="6">
        <v>1</v>
      </c>
      <c r="R806" s="6"/>
      <c r="S806" s="6">
        <v>10</v>
      </c>
      <c r="T806" s="6"/>
      <c r="U806" s="6"/>
      <c r="V806" s="6">
        <v>10</v>
      </c>
      <c r="W806" s="6"/>
      <c r="X806" s="5">
        <v>345</v>
      </c>
    </row>
    <row r="807" spans="1:24" ht="12.75">
      <c r="A807" s="89">
        <v>304040000</v>
      </c>
      <c r="B807" s="30" t="s">
        <v>717</v>
      </c>
      <c r="C807" s="99"/>
      <c r="D807" s="6"/>
      <c r="E807" s="6"/>
      <c r="F807" s="6"/>
      <c r="G807" s="6"/>
      <c r="H807" s="6"/>
      <c r="I807" s="6">
        <v>6</v>
      </c>
      <c r="J807" s="6">
        <v>1</v>
      </c>
      <c r="K807" s="6"/>
      <c r="L807" s="6">
        <v>5</v>
      </c>
      <c r="M807" s="6"/>
      <c r="N807" s="6">
        <v>1</v>
      </c>
      <c r="O807" s="6">
        <v>1</v>
      </c>
      <c r="P807" s="6"/>
      <c r="Q807" s="6"/>
      <c r="R807" s="6"/>
      <c r="S807" s="6">
        <v>5</v>
      </c>
      <c r="T807" s="6"/>
      <c r="U807" s="6"/>
      <c r="V807" s="6">
        <v>5</v>
      </c>
      <c r="W807" s="6"/>
      <c r="X807" s="5">
        <v>315</v>
      </c>
    </row>
    <row r="808" spans="1:24" ht="12.75" hidden="1">
      <c r="A808" s="89">
        <v>304050000</v>
      </c>
      <c r="B808" s="30" t="s">
        <v>718</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c r="A809" s="89">
        <v>304060000</v>
      </c>
      <c r="B809" s="30" t="s">
        <v>2345</v>
      </c>
      <c r="C809" s="99"/>
      <c r="D809" s="6">
        <v>1</v>
      </c>
      <c r="E809" s="6"/>
      <c r="F809" s="6"/>
      <c r="G809" s="6">
        <v>1</v>
      </c>
      <c r="H809" s="6"/>
      <c r="I809" s="6">
        <v>1</v>
      </c>
      <c r="J809" s="6"/>
      <c r="K809" s="6"/>
      <c r="L809" s="6">
        <v>1</v>
      </c>
      <c r="M809" s="6"/>
      <c r="N809" s="6"/>
      <c r="O809" s="6"/>
      <c r="P809" s="6"/>
      <c r="Q809" s="6"/>
      <c r="R809" s="6"/>
      <c r="S809" s="6">
        <v>2</v>
      </c>
      <c r="T809" s="6"/>
      <c r="U809" s="6"/>
      <c r="V809" s="6">
        <v>2</v>
      </c>
      <c r="W809" s="6"/>
      <c r="X809" s="5">
        <v>368</v>
      </c>
    </row>
    <row r="810" spans="1:24" ht="12.75">
      <c r="A810" s="89">
        <v>304060100</v>
      </c>
      <c r="B810" s="30" t="s">
        <v>2346</v>
      </c>
      <c r="C810" s="99"/>
      <c r="D810" s="6"/>
      <c r="E810" s="6"/>
      <c r="F810" s="6"/>
      <c r="G810" s="6"/>
      <c r="H810" s="6"/>
      <c r="I810" s="6">
        <v>1</v>
      </c>
      <c r="J810" s="6"/>
      <c r="K810" s="6"/>
      <c r="L810" s="6">
        <v>1</v>
      </c>
      <c r="M810" s="6"/>
      <c r="N810" s="6"/>
      <c r="O810" s="6"/>
      <c r="P810" s="6"/>
      <c r="Q810" s="6"/>
      <c r="R810" s="6"/>
      <c r="S810" s="6">
        <v>1</v>
      </c>
      <c r="T810" s="6"/>
      <c r="U810" s="6"/>
      <c r="V810" s="6">
        <v>1</v>
      </c>
      <c r="W810" s="6"/>
      <c r="X810" s="5">
        <v>287</v>
      </c>
    </row>
    <row r="811" spans="1:24" ht="12.75">
      <c r="A811" s="89">
        <v>304070000</v>
      </c>
      <c r="B811" s="30" t="s">
        <v>719</v>
      </c>
      <c r="C811" s="99"/>
      <c r="D811" s="6">
        <v>117</v>
      </c>
      <c r="E811" s="6">
        <v>56</v>
      </c>
      <c r="F811" s="6"/>
      <c r="G811" s="6">
        <v>61</v>
      </c>
      <c r="H811" s="6"/>
      <c r="I811" s="6">
        <v>327</v>
      </c>
      <c r="J811" s="6">
        <v>136</v>
      </c>
      <c r="K811" s="6">
        <v>1</v>
      </c>
      <c r="L811" s="6">
        <v>190</v>
      </c>
      <c r="M811" s="6"/>
      <c r="N811" s="6">
        <v>278</v>
      </c>
      <c r="O811" s="6">
        <v>192</v>
      </c>
      <c r="P811" s="6">
        <v>1</v>
      </c>
      <c r="Q811" s="6">
        <v>85</v>
      </c>
      <c r="R811" s="6"/>
      <c r="S811" s="6">
        <v>166</v>
      </c>
      <c r="T811" s="6"/>
      <c r="U811" s="6"/>
      <c r="V811" s="6">
        <v>166</v>
      </c>
      <c r="W811" s="6"/>
      <c r="X811" s="5">
        <v>315</v>
      </c>
    </row>
    <row r="812" spans="1:24" ht="12.75">
      <c r="A812" s="89">
        <v>304080000</v>
      </c>
      <c r="B812" s="30" t="s">
        <v>720</v>
      </c>
      <c r="C812" s="99"/>
      <c r="D812" s="6">
        <v>5</v>
      </c>
      <c r="E812" s="6">
        <v>2</v>
      </c>
      <c r="F812" s="6"/>
      <c r="G812" s="6">
        <v>3</v>
      </c>
      <c r="H812" s="6"/>
      <c r="I812" s="6">
        <v>7</v>
      </c>
      <c r="J812" s="6">
        <v>4</v>
      </c>
      <c r="K812" s="6"/>
      <c r="L812" s="6">
        <v>3</v>
      </c>
      <c r="M812" s="6"/>
      <c r="N812" s="6">
        <v>8</v>
      </c>
      <c r="O812" s="6">
        <v>6</v>
      </c>
      <c r="P812" s="6"/>
      <c r="Q812" s="6">
        <v>2</v>
      </c>
      <c r="R812" s="6"/>
      <c r="S812" s="6">
        <v>4</v>
      </c>
      <c r="T812" s="6"/>
      <c r="U812" s="6"/>
      <c r="V812" s="6">
        <v>4</v>
      </c>
      <c r="W812" s="6"/>
      <c r="X812" s="5">
        <v>315</v>
      </c>
    </row>
    <row r="813" spans="1:24" ht="26.25" hidden="1">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722</v>
      </c>
      <c r="C814" s="99"/>
      <c r="D814" s="6">
        <v>18</v>
      </c>
      <c r="E814" s="6">
        <v>4</v>
      </c>
      <c r="F814" s="6"/>
      <c r="G814" s="6">
        <v>14</v>
      </c>
      <c r="H814" s="6"/>
      <c r="I814" s="6">
        <v>340</v>
      </c>
      <c r="J814" s="6">
        <v>83</v>
      </c>
      <c r="K814" s="6"/>
      <c r="L814" s="6">
        <v>257</v>
      </c>
      <c r="M814" s="6"/>
      <c r="N814" s="6">
        <v>139</v>
      </c>
      <c r="O814" s="6">
        <v>86</v>
      </c>
      <c r="P814" s="6"/>
      <c r="Q814" s="6">
        <v>53</v>
      </c>
      <c r="R814" s="6"/>
      <c r="S814" s="6">
        <v>219</v>
      </c>
      <c r="T814" s="6">
        <v>1</v>
      </c>
      <c r="U814" s="6"/>
      <c r="V814" s="6">
        <v>218</v>
      </c>
      <c r="W814" s="6"/>
      <c r="X814" s="5">
        <v>274</v>
      </c>
    </row>
    <row r="815" spans="1:24" ht="12.75">
      <c r="A815" s="89">
        <v>304090100</v>
      </c>
      <c r="B815" s="30" t="s">
        <v>723</v>
      </c>
      <c r="C815" s="99"/>
      <c r="D815" s="6">
        <v>2</v>
      </c>
      <c r="E815" s="6"/>
      <c r="F815" s="6"/>
      <c r="G815" s="6">
        <v>2</v>
      </c>
      <c r="H815" s="6"/>
      <c r="I815" s="6">
        <v>1</v>
      </c>
      <c r="J815" s="6"/>
      <c r="K815" s="6"/>
      <c r="L815" s="6">
        <v>1</v>
      </c>
      <c r="M815" s="6"/>
      <c r="N815" s="6">
        <v>1</v>
      </c>
      <c r="O815" s="6"/>
      <c r="P815" s="6"/>
      <c r="Q815" s="6">
        <v>1</v>
      </c>
      <c r="R815" s="6"/>
      <c r="S815" s="6">
        <v>2</v>
      </c>
      <c r="T815" s="6"/>
      <c r="U815" s="6"/>
      <c r="V815" s="6">
        <v>2</v>
      </c>
      <c r="W815" s="6"/>
      <c r="X815" s="5">
        <v>327</v>
      </c>
    </row>
    <row r="816" spans="1:24" ht="12.75">
      <c r="A816" s="89">
        <v>304090200</v>
      </c>
      <c r="B816" s="30" t="s">
        <v>724</v>
      </c>
      <c r="C816" s="99"/>
      <c r="D816" s="6">
        <v>80</v>
      </c>
      <c r="E816" s="6">
        <v>32</v>
      </c>
      <c r="F816" s="6"/>
      <c r="G816" s="6">
        <v>48</v>
      </c>
      <c r="H816" s="6"/>
      <c r="I816" s="6">
        <v>60</v>
      </c>
      <c r="J816" s="6">
        <v>7</v>
      </c>
      <c r="K816" s="6"/>
      <c r="L816" s="6">
        <v>53</v>
      </c>
      <c r="M816" s="6"/>
      <c r="N816" s="6">
        <v>78</v>
      </c>
      <c r="O816" s="6">
        <v>39</v>
      </c>
      <c r="P816" s="6"/>
      <c r="Q816" s="6">
        <v>39</v>
      </c>
      <c r="R816" s="6"/>
      <c r="S816" s="6">
        <v>62</v>
      </c>
      <c r="T816" s="6"/>
      <c r="U816" s="6"/>
      <c r="V816" s="6">
        <v>62</v>
      </c>
      <c r="W816" s="6"/>
      <c r="X816" s="5">
        <v>280</v>
      </c>
    </row>
    <row r="817" spans="1:24" ht="12.75">
      <c r="A817" s="89">
        <v>304090300</v>
      </c>
      <c r="B817" s="30" t="s">
        <v>725</v>
      </c>
      <c r="C817" s="99"/>
      <c r="D817" s="6"/>
      <c r="E817" s="6"/>
      <c r="F817" s="6"/>
      <c r="G817" s="6"/>
      <c r="H817" s="6"/>
      <c r="I817" s="6">
        <v>3</v>
      </c>
      <c r="J817" s="6">
        <v>1</v>
      </c>
      <c r="K817" s="6"/>
      <c r="L817" s="6">
        <v>2</v>
      </c>
      <c r="M817" s="6"/>
      <c r="N817" s="6">
        <v>1</v>
      </c>
      <c r="O817" s="6">
        <v>1</v>
      </c>
      <c r="P817" s="6"/>
      <c r="Q817" s="6"/>
      <c r="R817" s="6"/>
      <c r="S817" s="6">
        <v>2</v>
      </c>
      <c r="T817" s="6"/>
      <c r="U817" s="6"/>
      <c r="V817" s="6">
        <v>2</v>
      </c>
      <c r="W817" s="6"/>
      <c r="X817" s="5">
        <v>268</v>
      </c>
    </row>
    <row r="818" spans="1:24" ht="12.75">
      <c r="A818" s="89">
        <v>305000000</v>
      </c>
      <c r="B818" s="30" t="s">
        <v>726</v>
      </c>
      <c r="C818" s="99"/>
      <c r="D818" s="6">
        <v>1</v>
      </c>
      <c r="E818" s="6"/>
      <c r="F818" s="6"/>
      <c r="G818" s="6">
        <v>1</v>
      </c>
      <c r="H818" s="6"/>
      <c r="I818" s="6">
        <v>2</v>
      </c>
      <c r="J818" s="6">
        <v>1</v>
      </c>
      <c r="K818" s="6"/>
      <c r="L818" s="6">
        <v>1</v>
      </c>
      <c r="M818" s="6"/>
      <c r="N818" s="6">
        <v>2</v>
      </c>
      <c r="O818" s="6">
        <v>1</v>
      </c>
      <c r="P818" s="6"/>
      <c r="Q818" s="6">
        <v>1</v>
      </c>
      <c r="R818" s="6"/>
      <c r="S818" s="6">
        <v>1</v>
      </c>
      <c r="T818" s="6"/>
      <c r="U818" s="6"/>
      <c r="V818" s="6">
        <v>1</v>
      </c>
      <c r="W818" s="6"/>
      <c r="X818" s="5">
        <v>351</v>
      </c>
    </row>
    <row r="819" spans="1:24" ht="12.75">
      <c r="A819" s="89">
        <v>305010000</v>
      </c>
      <c r="B819" s="30" t="s">
        <v>727</v>
      </c>
      <c r="C819" s="99"/>
      <c r="D819" s="6">
        <v>53</v>
      </c>
      <c r="E819" s="6">
        <v>19</v>
      </c>
      <c r="F819" s="6"/>
      <c r="G819" s="6">
        <v>34</v>
      </c>
      <c r="H819" s="6"/>
      <c r="I819" s="6">
        <v>22</v>
      </c>
      <c r="J819" s="6">
        <v>7</v>
      </c>
      <c r="K819" s="6"/>
      <c r="L819" s="6">
        <v>15</v>
      </c>
      <c r="M819" s="6"/>
      <c r="N819" s="6">
        <v>41</v>
      </c>
      <c r="O819" s="6">
        <v>25</v>
      </c>
      <c r="P819" s="6"/>
      <c r="Q819" s="6">
        <v>16</v>
      </c>
      <c r="R819" s="6"/>
      <c r="S819" s="6">
        <v>34</v>
      </c>
      <c r="T819" s="6">
        <v>1</v>
      </c>
      <c r="U819" s="6"/>
      <c r="V819" s="6">
        <v>33</v>
      </c>
      <c r="W819" s="6"/>
      <c r="X819" s="5">
        <v>322</v>
      </c>
    </row>
    <row r="820" spans="1:24" ht="12.75">
      <c r="A820" s="89">
        <v>305010100</v>
      </c>
      <c r="B820" s="30" t="s">
        <v>728</v>
      </c>
      <c r="C820" s="99"/>
      <c r="D820" s="6"/>
      <c r="E820" s="6"/>
      <c r="F820" s="6"/>
      <c r="G820" s="6"/>
      <c r="H820" s="6"/>
      <c r="I820" s="6">
        <v>1</v>
      </c>
      <c r="J820" s="6"/>
      <c r="K820" s="6"/>
      <c r="L820" s="6">
        <v>1</v>
      </c>
      <c r="M820" s="6"/>
      <c r="N820" s="6"/>
      <c r="O820" s="6"/>
      <c r="P820" s="6"/>
      <c r="Q820" s="6"/>
      <c r="R820" s="6"/>
      <c r="S820" s="6">
        <v>1</v>
      </c>
      <c r="T820" s="6"/>
      <c r="U820" s="6"/>
      <c r="V820" s="6">
        <v>1</v>
      </c>
      <c r="W820" s="6"/>
      <c r="X820" s="5">
        <v>303</v>
      </c>
    </row>
    <row r="821" spans="1:24" ht="26.25" hidden="1">
      <c r="A821" s="89">
        <v>305010200</v>
      </c>
      <c r="B821" s="30" t="s">
        <v>729</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6.25">
      <c r="A822" s="89">
        <v>305010300</v>
      </c>
      <c r="B822" s="30" t="s">
        <v>730</v>
      </c>
      <c r="C822" s="99"/>
      <c r="D822" s="6">
        <v>3</v>
      </c>
      <c r="E822" s="6"/>
      <c r="F822" s="6"/>
      <c r="G822" s="6">
        <v>3</v>
      </c>
      <c r="H822" s="6"/>
      <c r="I822" s="6">
        <v>4</v>
      </c>
      <c r="J822" s="6"/>
      <c r="K822" s="6"/>
      <c r="L822" s="6">
        <v>4</v>
      </c>
      <c r="M822" s="6"/>
      <c r="N822" s="6">
        <v>2</v>
      </c>
      <c r="O822" s="6"/>
      <c r="P822" s="6"/>
      <c r="Q822" s="6">
        <v>2</v>
      </c>
      <c r="R822" s="6"/>
      <c r="S822" s="6">
        <v>5</v>
      </c>
      <c r="T822" s="6"/>
      <c r="U822" s="6"/>
      <c r="V822" s="6">
        <v>5</v>
      </c>
      <c r="W822" s="6"/>
      <c r="X822" s="5">
        <v>357</v>
      </c>
    </row>
    <row r="823" spans="1:24" ht="12.75">
      <c r="A823" s="89">
        <v>305010400</v>
      </c>
      <c r="B823" s="30" t="s">
        <v>731</v>
      </c>
      <c r="C823" s="99"/>
      <c r="D823" s="6">
        <v>5</v>
      </c>
      <c r="E823" s="6"/>
      <c r="F823" s="6"/>
      <c r="G823" s="6">
        <v>5</v>
      </c>
      <c r="H823" s="6"/>
      <c r="I823" s="6">
        <v>3</v>
      </c>
      <c r="J823" s="6"/>
      <c r="K823" s="6"/>
      <c r="L823" s="6">
        <v>3</v>
      </c>
      <c r="M823" s="6"/>
      <c r="N823" s="6">
        <v>4</v>
      </c>
      <c r="O823" s="6"/>
      <c r="P823" s="6"/>
      <c r="Q823" s="6">
        <v>4</v>
      </c>
      <c r="R823" s="6"/>
      <c r="S823" s="6">
        <v>4</v>
      </c>
      <c r="T823" s="6"/>
      <c r="U823" s="6"/>
      <c r="V823" s="6">
        <v>4</v>
      </c>
      <c r="W823" s="6"/>
      <c r="X823" s="5">
        <v>327</v>
      </c>
    </row>
    <row r="824" spans="1:24" ht="12.75">
      <c r="A824" s="89">
        <v>305010500</v>
      </c>
      <c r="B824" s="30" t="s">
        <v>732</v>
      </c>
      <c r="C824" s="99"/>
      <c r="D824" s="6"/>
      <c r="E824" s="6"/>
      <c r="F824" s="6"/>
      <c r="G824" s="6"/>
      <c r="H824" s="6"/>
      <c r="I824" s="6">
        <v>1</v>
      </c>
      <c r="J824" s="6">
        <v>1</v>
      </c>
      <c r="K824" s="6"/>
      <c r="L824" s="6"/>
      <c r="M824" s="6"/>
      <c r="N824" s="6">
        <v>1</v>
      </c>
      <c r="O824" s="6">
        <v>1</v>
      </c>
      <c r="P824" s="6"/>
      <c r="Q824" s="6"/>
      <c r="R824" s="6"/>
      <c r="S824" s="6"/>
      <c r="T824" s="6"/>
      <c r="U824" s="6"/>
      <c r="V824" s="6"/>
      <c r="W824" s="6"/>
      <c r="X824" s="5">
        <v>303</v>
      </c>
    </row>
    <row r="825" spans="1:24" ht="12.75" hidden="1">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6.25" hidden="1">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736</v>
      </c>
      <c r="C828" s="99"/>
      <c r="D828" s="6">
        <v>4</v>
      </c>
      <c r="E828" s="6">
        <v>2</v>
      </c>
      <c r="F828" s="6"/>
      <c r="G828" s="6">
        <v>2</v>
      </c>
      <c r="H828" s="6"/>
      <c r="I828" s="6">
        <v>26</v>
      </c>
      <c r="J828" s="6">
        <v>5</v>
      </c>
      <c r="K828" s="6"/>
      <c r="L828" s="6">
        <v>21</v>
      </c>
      <c r="M828" s="6"/>
      <c r="N828" s="6">
        <v>13</v>
      </c>
      <c r="O828" s="6">
        <v>7</v>
      </c>
      <c r="P828" s="6"/>
      <c r="Q828" s="6">
        <v>6</v>
      </c>
      <c r="R828" s="6"/>
      <c r="S828" s="6">
        <v>17</v>
      </c>
      <c r="T828" s="6"/>
      <c r="U828" s="6"/>
      <c r="V828" s="6">
        <v>17</v>
      </c>
      <c r="W828" s="6"/>
      <c r="X828" s="5">
        <v>339</v>
      </c>
    </row>
    <row r="829" spans="1:24" ht="12.75" hidden="1">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738</v>
      </c>
      <c r="C830" s="99"/>
      <c r="D830" s="6">
        <v>1</v>
      </c>
      <c r="E830" s="6"/>
      <c r="F830" s="6"/>
      <c r="G830" s="6">
        <v>1</v>
      </c>
      <c r="H830" s="6"/>
      <c r="I830" s="6">
        <v>4</v>
      </c>
      <c r="J830" s="6">
        <v>2</v>
      </c>
      <c r="K830" s="6"/>
      <c r="L830" s="6">
        <v>2</v>
      </c>
      <c r="M830" s="6"/>
      <c r="N830" s="6">
        <v>2</v>
      </c>
      <c r="O830" s="6">
        <v>2</v>
      </c>
      <c r="P830" s="6"/>
      <c r="Q830" s="6"/>
      <c r="R830" s="6"/>
      <c r="S830" s="6">
        <v>3</v>
      </c>
      <c r="T830" s="6"/>
      <c r="U830" s="6"/>
      <c r="V830" s="6">
        <v>3</v>
      </c>
      <c r="W830" s="6"/>
      <c r="X830" s="5">
        <v>315</v>
      </c>
    </row>
    <row r="831" spans="1:24" ht="12.75">
      <c r="A831" s="89">
        <v>305030000</v>
      </c>
      <c r="B831" s="30" t="s">
        <v>739</v>
      </c>
      <c r="C831" s="99"/>
      <c r="D831" s="6">
        <v>2</v>
      </c>
      <c r="E831" s="6"/>
      <c r="F831" s="6"/>
      <c r="G831" s="6">
        <v>2</v>
      </c>
      <c r="H831" s="6"/>
      <c r="I831" s="6"/>
      <c r="J831" s="6"/>
      <c r="K831" s="6"/>
      <c r="L831" s="6"/>
      <c r="M831" s="6"/>
      <c r="N831" s="6"/>
      <c r="O831" s="6"/>
      <c r="P831" s="6"/>
      <c r="Q831" s="6"/>
      <c r="R831" s="6"/>
      <c r="S831" s="6">
        <v>2</v>
      </c>
      <c r="T831" s="6"/>
      <c r="U831" s="6"/>
      <c r="V831" s="6">
        <v>2</v>
      </c>
      <c r="W831" s="6"/>
      <c r="X831" s="5">
        <v>298</v>
      </c>
    </row>
    <row r="832" spans="1:24" ht="12.75">
      <c r="A832" s="89">
        <v>306000000</v>
      </c>
      <c r="B832" s="30" t="s">
        <v>740</v>
      </c>
      <c r="C832" s="99"/>
      <c r="D832" s="6"/>
      <c r="E832" s="6"/>
      <c r="F832" s="6"/>
      <c r="G832" s="6"/>
      <c r="H832" s="6"/>
      <c r="I832" s="6">
        <v>1</v>
      </c>
      <c r="J832" s="6"/>
      <c r="K832" s="6"/>
      <c r="L832" s="6">
        <v>1</v>
      </c>
      <c r="M832" s="6"/>
      <c r="N832" s="6"/>
      <c r="O832" s="6"/>
      <c r="P832" s="6"/>
      <c r="Q832" s="6"/>
      <c r="R832" s="6"/>
      <c r="S832" s="6">
        <v>1</v>
      </c>
      <c r="T832" s="6"/>
      <c r="U832" s="6"/>
      <c r="V832" s="6">
        <v>1</v>
      </c>
      <c r="W832" s="6"/>
      <c r="X832" s="5">
        <v>357</v>
      </c>
    </row>
    <row r="833" spans="1:24" ht="12.75">
      <c r="A833" s="89">
        <v>306010000</v>
      </c>
      <c r="B833" s="30" t="s">
        <v>741</v>
      </c>
      <c r="C833" s="99"/>
      <c r="D833" s="6">
        <v>5</v>
      </c>
      <c r="E833" s="6">
        <v>1</v>
      </c>
      <c r="F833" s="6"/>
      <c r="G833" s="6">
        <v>4</v>
      </c>
      <c r="H833" s="6"/>
      <c r="I833" s="6">
        <v>2</v>
      </c>
      <c r="J833" s="6"/>
      <c r="K833" s="6"/>
      <c r="L833" s="6">
        <v>2</v>
      </c>
      <c r="M833" s="6"/>
      <c r="N833" s="6">
        <v>2</v>
      </c>
      <c r="O833" s="6">
        <v>1</v>
      </c>
      <c r="P833" s="6"/>
      <c r="Q833" s="6">
        <v>1</v>
      </c>
      <c r="R833" s="6"/>
      <c r="S833" s="6">
        <v>5</v>
      </c>
      <c r="T833" s="6"/>
      <c r="U833" s="6"/>
      <c r="V833" s="6">
        <v>5</v>
      </c>
      <c r="W833" s="6"/>
      <c r="X833" s="5">
        <v>389</v>
      </c>
    </row>
    <row r="834" spans="1:24" ht="12.75" hidden="1">
      <c r="A834" s="89">
        <v>306010100</v>
      </c>
      <c r="B834" s="30" t="s">
        <v>742</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743</v>
      </c>
      <c r="C835" s="99"/>
      <c r="D835" s="6">
        <v>17</v>
      </c>
      <c r="E835" s="6">
        <v>4</v>
      </c>
      <c r="F835" s="6"/>
      <c r="G835" s="6">
        <v>13</v>
      </c>
      <c r="H835" s="6"/>
      <c r="I835" s="6">
        <v>4</v>
      </c>
      <c r="J835" s="6">
        <v>1</v>
      </c>
      <c r="K835" s="6"/>
      <c r="L835" s="6">
        <v>3</v>
      </c>
      <c r="M835" s="6"/>
      <c r="N835" s="6">
        <v>11</v>
      </c>
      <c r="O835" s="6">
        <v>5</v>
      </c>
      <c r="P835" s="6"/>
      <c r="Q835" s="6">
        <v>6</v>
      </c>
      <c r="R835" s="6"/>
      <c r="S835" s="6">
        <v>10</v>
      </c>
      <c r="T835" s="6"/>
      <c r="U835" s="6"/>
      <c r="V835" s="6">
        <v>10</v>
      </c>
      <c r="W835" s="6"/>
      <c r="X835" s="5">
        <v>315</v>
      </c>
    </row>
    <row r="836" spans="1:24" ht="12.75">
      <c r="A836" s="89">
        <v>307010000</v>
      </c>
      <c r="B836" s="30" t="s">
        <v>744</v>
      </c>
      <c r="C836" s="99"/>
      <c r="D836" s="6">
        <v>2</v>
      </c>
      <c r="E836" s="6"/>
      <c r="F836" s="6"/>
      <c r="G836" s="6">
        <v>2</v>
      </c>
      <c r="H836" s="6"/>
      <c r="I836" s="6">
        <v>20</v>
      </c>
      <c r="J836" s="6">
        <v>3</v>
      </c>
      <c r="K836" s="6"/>
      <c r="L836" s="6">
        <v>17</v>
      </c>
      <c r="M836" s="6"/>
      <c r="N836" s="6">
        <v>6</v>
      </c>
      <c r="O836" s="6">
        <v>3</v>
      </c>
      <c r="P836" s="6"/>
      <c r="Q836" s="6">
        <v>3</v>
      </c>
      <c r="R836" s="6"/>
      <c r="S836" s="6">
        <v>16</v>
      </c>
      <c r="T836" s="6"/>
      <c r="U836" s="6"/>
      <c r="V836" s="6">
        <v>16</v>
      </c>
      <c r="W836" s="6"/>
      <c r="X836" s="5">
        <v>292</v>
      </c>
    </row>
    <row r="837" spans="1:24" ht="12.75">
      <c r="A837" s="89">
        <v>307020000</v>
      </c>
      <c r="B837" s="30" t="s">
        <v>745</v>
      </c>
      <c r="C837" s="99"/>
      <c r="D837" s="6">
        <v>8</v>
      </c>
      <c r="E837" s="6"/>
      <c r="F837" s="6"/>
      <c r="G837" s="6">
        <v>8</v>
      </c>
      <c r="H837" s="6"/>
      <c r="I837" s="6">
        <v>38</v>
      </c>
      <c r="J837" s="6">
        <v>5</v>
      </c>
      <c r="K837" s="6"/>
      <c r="L837" s="6">
        <v>33</v>
      </c>
      <c r="M837" s="6"/>
      <c r="N837" s="6">
        <v>15</v>
      </c>
      <c r="O837" s="6">
        <v>5</v>
      </c>
      <c r="P837" s="6"/>
      <c r="Q837" s="6">
        <v>10</v>
      </c>
      <c r="R837" s="6"/>
      <c r="S837" s="6">
        <v>31</v>
      </c>
      <c r="T837" s="6"/>
      <c r="U837" s="6"/>
      <c r="V837" s="6">
        <v>31</v>
      </c>
      <c r="W837" s="6"/>
      <c r="X837" s="5">
        <v>292</v>
      </c>
    </row>
    <row r="838" spans="1:24" ht="12.75">
      <c r="A838" s="89">
        <v>308000000</v>
      </c>
      <c r="B838" s="30" t="s">
        <v>746</v>
      </c>
      <c r="C838" s="99"/>
      <c r="D838" s="6">
        <v>15</v>
      </c>
      <c r="E838" s="6">
        <v>1</v>
      </c>
      <c r="F838" s="6"/>
      <c r="G838" s="6">
        <v>14</v>
      </c>
      <c r="H838" s="6"/>
      <c r="I838" s="6">
        <v>4</v>
      </c>
      <c r="J838" s="6">
        <v>1</v>
      </c>
      <c r="K838" s="6"/>
      <c r="L838" s="6">
        <v>3</v>
      </c>
      <c r="M838" s="6"/>
      <c r="N838" s="6">
        <v>5</v>
      </c>
      <c r="O838" s="6">
        <v>2</v>
      </c>
      <c r="P838" s="6"/>
      <c r="Q838" s="6">
        <v>3</v>
      </c>
      <c r="R838" s="6"/>
      <c r="S838" s="6">
        <v>14</v>
      </c>
      <c r="T838" s="6"/>
      <c r="U838" s="6"/>
      <c r="V838" s="6">
        <v>14</v>
      </c>
      <c r="W838" s="6"/>
      <c r="X838" s="5">
        <v>283</v>
      </c>
    </row>
    <row r="839" spans="1:24" ht="12.75">
      <c r="A839" s="89">
        <v>308010000</v>
      </c>
      <c r="B839" s="30" t="s">
        <v>747</v>
      </c>
      <c r="C839" s="99"/>
      <c r="D839" s="6">
        <v>6</v>
      </c>
      <c r="E839" s="6">
        <v>1</v>
      </c>
      <c r="F839" s="6"/>
      <c r="G839" s="6">
        <v>5</v>
      </c>
      <c r="H839" s="6"/>
      <c r="I839" s="6"/>
      <c r="J839" s="6"/>
      <c r="K839" s="6"/>
      <c r="L839" s="6"/>
      <c r="M839" s="6"/>
      <c r="N839" s="6">
        <v>3</v>
      </c>
      <c r="O839" s="6">
        <v>1</v>
      </c>
      <c r="P839" s="6"/>
      <c r="Q839" s="6">
        <v>2</v>
      </c>
      <c r="R839" s="6"/>
      <c r="S839" s="6">
        <v>3</v>
      </c>
      <c r="T839" s="6"/>
      <c r="U839" s="6"/>
      <c r="V839" s="6">
        <v>3</v>
      </c>
      <c r="W839" s="6"/>
      <c r="X839" s="5">
        <v>315</v>
      </c>
    </row>
    <row r="840" spans="1:24" ht="12.75">
      <c r="A840" s="89">
        <v>308020000</v>
      </c>
      <c r="B840" s="30" t="s">
        <v>748</v>
      </c>
      <c r="C840" s="99"/>
      <c r="D840" s="6">
        <v>1</v>
      </c>
      <c r="E840" s="6">
        <v>1</v>
      </c>
      <c r="F840" s="6"/>
      <c r="G840" s="6"/>
      <c r="H840" s="6"/>
      <c r="I840" s="6">
        <v>2</v>
      </c>
      <c r="J840" s="6"/>
      <c r="K840" s="6"/>
      <c r="L840" s="6">
        <v>2</v>
      </c>
      <c r="M840" s="6"/>
      <c r="N840" s="6">
        <v>1</v>
      </c>
      <c r="O840" s="6">
        <v>1</v>
      </c>
      <c r="P840" s="6"/>
      <c r="Q840" s="6"/>
      <c r="R840" s="6"/>
      <c r="S840" s="6">
        <v>2</v>
      </c>
      <c r="T840" s="6"/>
      <c r="U840" s="6"/>
      <c r="V840" s="6">
        <v>2</v>
      </c>
      <c r="W840" s="6"/>
      <c r="X840" s="5">
        <v>274</v>
      </c>
    </row>
    <row r="841" spans="1:24" ht="12.75">
      <c r="A841" s="89">
        <v>308030000</v>
      </c>
      <c r="B841" s="30" t="s">
        <v>749</v>
      </c>
      <c r="C841" s="99"/>
      <c r="D841" s="6">
        <v>10</v>
      </c>
      <c r="E841" s="6">
        <v>3</v>
      </c>
      <c r="F841" s="6"/>
      <c r="G841" s="6">
        <v>7</v>
      </c>
      <c r="H841" s="6"/>
      <c r="I841" s="6">
        <v>5</v>
      </c>
      <c r="J841" s="6">
        <v>3</v>
      </c>
      <c r="K841" s="6"/>
      <c r="L841" s="6">
        <v>2</v>
      </c>
      <c r="M841" s="6"/>
      <c r="N841" s="6">
        <v>8</v>
      </c>
      <c r="O841" s="6">
        <v>6</v>
      </c>
      <c r="P841" s="6"/>
      <c r="Q841" s="6">
        <v>2</v>
      </c>
      <c r="R841" s="6"/>
      <c r="S841" s="6">
        <v>7</v>
      </c>
      <c r="T841" s="6"/>
      <c r="U841" s="6"/>
      <c r="V841" s="6">
        <v>7</v>
      </c>
      <c r="W841" s="6"/>
      <c r="X841" s="5">
        <v>233</v>
      </c>
    </row>
    <row r="842" spans="1:24" ht="12.75" hidden="1">
      <c r="A842" s="89">
        <v>309000000</v>
      </c>
      <c r="B842" s="30" t="s">
        <v>750</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751</v>
      </c>
      <c r="C843" s="99"/>
      <c r="D843" s="6">
        <v>38</v>
      </c>
      <c r="E843" s="6">
        <v>12</v>
      </c>
      <c r="F843" s="6"/>
      <c r="G843" s="6">
        <v>26</v>
      </c>
      <c r="H843" s="6"/>
      <c r="I843" s="6">
        <v>37</v>
      </c>
      <c r="J843" s="6">
        <v>8</v>
      </c>
      <c r="K843" s="6"/>
      <c r="L843" s="6">
        <v>29</v>
      </c>
      <c r="M843" s="6"/>
      <c r="N843" s="6">
        <v>42</v>
      </c>
      <c r="O843" s="6">
        <v>20</v>
      </c>
      <c r="P843" s="6"/>
      <c r="Q843" s="6">
        <v>22</v>
      </c>
      <c r="R843" s="6"/>
      <c r="S843" s="6">
        <v>33</v>
      </c>
      <c r="T843" s="6"/>
      <c r="U843" s="6"/>
      <c r="V843" s="6">
        <v>33</v>
      </c>
      <c r="W843" s="6"/>
      <c r="X843" s="5">
        <v>240</v>
      </c>
    </row>
    <row r="844" spans="1:24" ht="12.75">
      <c r="A844" s="89">
        <v>310010000</v>
      </c>
      <c r="B844" s="30" t="s">
        <v>752</v>
      </c>
      <c r="C844" s="99"/>
      <c r="D844" s="6">
        <v>33</v>
      </c>
      <c r="E844" s="6">
        <v>25</v>
      </c>
      <c r="F844" s="6"/>
      <c r="G844" s="6">
        <v>8</v>
      </c>
      <c r="H844" s="6"/>
      <c r="I844" s="6">
        <v>410</v>
      </c>
      <c r="J844" s="6">
        <v>193</v>
      </c>
      <c r="K844" s="6">
        <v>1</v>
      </c>
      <c r="L844" s="6">
        <v>216</v>
      </c>
      <c r="M844" s="6"/>
      <c r="N844" s="6">
        <v>293</v>
      </c>
      <c r="O844" s="6">
        <v>218</v>
      </c>
      <c r="P844" s="6">
        <v>1</v>
      </c>
      <c r="Q844" s="6">
        <v>74</v>
      </c>
      <c r="R844" s="6"/>
      <c r="S844" s="6">
        <v>150</v>
      </c>
      <c r="T844" s="6"/>
      <c r="U844" s="6"/>
      <c r="V844" s="6">
        <v>150</v>
      </c>
      <c r="W844" s="6"/>
      <c r="X844" s="5">
        <v>135</v>
      </c>
    </row>
    <row r="845" spans="1:24" ht="12.75">
      <c r="A845" s="89">
        <v>310020000</v>
      </c>
      <c r="B845" s="30" t="s">
        <v>753</v>
      </c>
      <c r="C845" s="99"/>
      <c r="D845" s="6">
        <v>14</v>
      </c>
      <c r="E845" s="6">
        <v>9</v>
      </c>
      <c r="F845" s="6"/>
      <c r="G845" s="6">
        <v>5</v>
      </c>
      <c r="H845" s="6"/>
      <c r="I845" s="6">
        <v>61</v>
      </c>
      <c r="J845" s="6">
        <v>22</v>
      </c>
      <c r="K845" s="6"/>
      <c r="L845" s="6">
        <v>39</v>
      </c>
      <c r="M845" s="6"/>
      <c r="N845" s="6">
        <v>46</v>
      </c>
      <c r="O845" s="6">
        <v>31</v>
      </c>
      <c r="P845" s="6"/>
      <c r="Q845" s="6">
        <v>15</v>
      </c>
      <c r="R845" s="6"/>
      <c r="S845" s="6">
        <v>29</v>
      </c>
      <c r="T845" s="6"/>
      <c r="U845" s="6"/>
      <c r="V845" s="6">
        <v>29</v>
      </c>
      <c r="W845" s="6"/>
      <c r="X845" s="5">
        <v>153</v>
      </c>
    </row>
    <row r="846" spans="1:24" ht="12.75">
      <c r="A846" s="89">
        <v>310030000</v>
      </c>
      <c r="B846" s="30" t="s">
        <v>754</v>
      </c>
      <c r="C846" s="99"/>
      <c r="D846" s="6">
        <v>2</v>
      </c>
      <c r="E846" s="6">
        <v>1</v>
      </c>
      <c r="F846" s="6"/>
      <c r="G846" s="6">
        <v>1</v>
      </c>
      <c r="H846" s="6"/>
      <c r="I846" s="6">
        <v>10</v>
      </c>
      <c r="J846" s="6">
        <v>4</v>
      </c>
      <c r="K846" s="6"/>
      <c r="L846" s="6">
        <v>6</v>
      </c>
      <c r="M846" s="6"/>
      <c r="N846" s="6">
        <v>10</v>
      </c>
      <c r="O846" s="6">
        <v>5</v>
      </c>
      <c r="P846" s="6"/>
      <c r="Q846" s="6">
        <v>5</v>
      </c>
      <c r="R846" s="6"/>
      <c r="S846" s="6">
        <v>2</v>
      </c>
      <c r="T846" s="6"/>
      <c r="U846" s="6"/>
      <c r="V846" s="6">
        <v>2</v>
      </c>
      <c r="W846" s="6"/>
      <c r="X846" s="5">
        <v>296</v>
      </c>
    </row>
    <row r="847" spans="1:24" ht="12.75">
      <c r="A847" s="89">
        <v>310040000</v>
      </c>
      <c r="B847" s="30" t="s">
        <v>755</v>
      </c>
      <c r="C847" s="99"/>
      <c r="D847" s="6">
        <v>10</v>
      </c>
      <c r="E847" s="6"/>
      <c r="F847" s="6"/>
      <c r="G847" s="6">
        <v>10</v>
      </c>
      <c r="H847" s="6"/>
      <c r="I847" s="6">
        <v>26</v>
      </c>
      <c r="J847" s="6">
        <v>6</v>
      </c>
      <c r="K847" s="6"/>
      <c r="L847" s="6">
        <v>20</v>
      </c>
      <c r="M847" s="6"/>
      <c r="N847" s="6">
        <v>19</v>
      </c>
      <c r="O847" s="6">
        <v>6</v>
      </c>
      <c r="P847" s="6"/>
      <c r="Q847" s="6">
        <v>13</v>
      </c>
      <c r="R847" s="6"/>
      <c r="S847" s="6">
        <v>17</v>
      </c>
      <c r="T847" s="6"/>
      <c r="U847" s="6"/>
      <c r="V847" s="6">
        <v>17</v>
      </c>
      <c r="W847" s="6"/>
      <c r="X847" s="5">
        <v>280</v>
      </c>
    </row>
    <row r="848" spans="1:24" ht="12.75" hidden="1">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757</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758</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759</v>
      </c>
      <c r="C851" s="99"/>
      <c r="D851" s="6">
        <v>7</v>
      </c>
      <c r="E851" s="6">
        <v>5</v>
      </c>
      <c r="F851" s="6"/>
      <c r="G851" s="6">
        <v>2</v>
      </c>
      <c r="H851" s="6"/>
      <c r="I851" s="6">
        <v>5</v>
      </c>
      <c r="J851" s="6">
        <v>1</v>
      </c>
      <c r="K851" s="6"/>
      <c r="L851" s="6">
        <v>4</v>
      </c>
      <c r="M851" s="6"/>
      <c r="N851" s="6">
        <v>8</v>
      </c>
      <c r="O851" s="6">
        <v>6</v>
      </c>
      <c r="P851" s="6"/>
      <c r="Q851" s="6">
        <v>2</v>
      </c>
      <c r="R851" s="6"/>
      <c r="S851" s="6">
        <v>4</v>
      </c>
      <c r="T851" s="6"/>
      <c r="U851" s="6"/>
      <c r="V851" s="6">
        <v>4</v>
      </c>
      <c r="W851" s="6"/>
      <c r="X851" s="5">
        <v>362</v>
      </c>
    </row>
    <row r="852" spans="1:24" ht="12.75">
      <c r="A852" s="89">
        <v>311010000</v>
      </c>
      <c r="B852" s="30" t="s">
        <v>760</v>
      </c>
      <c r="C852" s="99"/>
      <c r="D852" s="6">
        <v>3</v>
      </c>
      <c r="E852" s="6">
        <v>1</v>
      </c>
      <c r="F852" s="6"/>
      <c r="G852" s="6">
        <v>2</v>
      </c>
      <c r="H852" s="6"/>
      <c r="I852" s="6">
        <v>9</v>
      </c>
      <c r="J852" s="6">
        <v>2</v>
      </c>
      <c r="K852" s="6"/>
      <c r="L852" s="6">
        <v>7</v>
      </c>
      <c r="M852" s="6"/>
      <c r="N852" s="6">
        <v>4</v>
      </c>
      <c r="O852" s="6">
        <v>3</v>
      </c>
      <c r="P852" s="6"/>
      <c r="Q852" s="6">
        <v>1</v>
      </c>
      <c r="R852" s="6"/>
      <c r="S852" s="6">
        <v>8</v>
      </c>
      <c r="T852" s="6"/>
      <c r="U852" s="6"/>
      <c r="V852" s="6">
        <v>8</v>
      </c>
      <c r="W852" s="6"/>
      <c r="X852" s="5">
        <v>359</v>
      </c>
    </row>
    <row r="853" spans="1:24" ht="12.75" hidden="1">
      <c r="A853" s="89">
        <v>311010100</v>
      </c>
      <c r="B853" s="30" t="s">
        <v>761</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762</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763</v>
      </c>
      <c r="C855" s="99"/>
      <c r="D855" s="6">
        <v>6</v>
      </c>
      <c r="E855" s="6">
        <v>1</v>
      </c>
      <c r="F855" s="6"/>
      <c r="G855" s="6">
        <v>5</v>
      </c>
      <c r="H855" s="6"/>
      <c r="I855" s="6">
        <v>8</v>
      </c>
      <c r="J855" s="6">
        <v>2</v>
      </c>
      <c r="K855" s="6"/>
      <c r="L855" s="6">
        <v>6</v>
      </c>
      <c r="M855" s="6"/>
      <c r="N855" s="6">
        <v>7</v>
      </c>
      <c r="O855" s="6">
        <v>3</v>
      </c>
      <c r="P855" s="6"/>
      <c r="Q855" s="6">
        <v>4</v>
      </c>
      <c r="R855" s="6"/>
      <c r="S855" s="6">
        <v>7</v>
      </c>
      <c r="T855" s="6"/>
      <c r="U855" s="6"/>
      <c r="V855" s="6">
        <v>7</v>
      </c>
      <c r="W855" s="6"/>
      <c r="X855" s="5">
        <v>239</v>
      </c>
    </row>
    <row r="856" spans="1:24" ht="26.25">
      <c r="A856" s="89">
        <v>311030000</v>
      </c>
      <c r="B856" s="30" t="s">
        <v>764</v>
      </c>
      <c r="C856" s="99"/>
      <c r="D856" s="6"/>
      <c r="E856" s="6"/>
      <c r="F856" s="6"/>
      <c r="G856" s="6"/>
      <c r="H856" s="6"/>
      <c r="I856" s="6">
        <v>1</v>
      </c>
      <c r="J856" s="6"/>
      <c r="K856" s="6"/>
      <c r="L856" s="6">
        <v>1</v>
      </c>
      <c r="M856" s="6"/>
      <c r="N856" s="6"/>
      <c r="O856" s="6"/>
      <c r="P856" s="6"/>
      <c r="Q856" s="6"/>
      <c r="R856" s="6"/>
      <c r="S856" s="6">
        <v>1</v>
      </c>
      <c r="T856" s="6"/>
      <c r="U856" s="6"/>
      <c r="V856" s="6">
        <v>1</v>
      </c>
      <c r="W856" s="6"/>
      <c r="X856" s="5">
        <v>345</v>
      </c>
    </row>
    <row r="857" spans="1:24" ht="12.75">
      <c r="A857" s="89">
        <v>312000000</v>
      </c>
      <c r="B857" s="30" t="s">
        <v>765</v>
      </c>
      <c r="C857" s="99"/>
      <c r="D857" s="6">
        <v>18</v>
      </c>
      <c r="E857" s="6">
        <v>3</v>
      </c>
      <c r="F857" s="6"/>
      <c r="G857" s="6">
        <v>15</v>
      </c>
      <c r="H857" s="6"/>
      <c r="I857" s="6">
        <v>10</v>
      </c>
      <c r="J857" s="6">
        <v>2</v>
      </c>
      <c r="K857" s="6"/>
      <c r="L857" s="6">
        <v>8</v>
      </c>
      <c r="M857" s="6"/>
      <c r="N857" s="6">
        <v>10</v>
      </c>
      <c r="O857" s="6">
        <v>5</v>
      </c>
      <c r="P857" s="6"/>
      <c r="Q857" s="6">
        <v>5</v>
      </c>
      <c r="R857" s="6"/>
      <c r="S857" s="6">
        <v>18</v>
      </c>
      <c r="T857" s="6"/>
      <c r="U857" s="6"/>
      <c r="V857" s="6">
        <v>18</v>
      </c>
      <c r="W857" s="6"/>
      <c r="X857" s="5">
        <v>315</v>
      </c>
    </row>
    <row r="858" spans="1:24" ht="12.75">
      <c r="A858" s="89">
        <v>313000000</v>
      </c>
      <c r="B858" s="30" t="s">
        <v>766</v>
      </c>
      <c r="C858" s="99"/>
      <c r="D858" s="6">
        <v>5</v>
      </c>
      <c r="E858" s="6">
        <v>4</v>
      </c>
      <c r="F858" s="6"/>
      <c r="G858" s="6">
        <v>1</v>
      </c>
      <c r="H858" s="6"/>
      <c r="I858" s="6">
        <v>10</v>
      </c>
      <c r="J858" s="6">
        <v>5</v>
      </c>
      <c r="K858" s="6"/>
      <c r="L858" s="6">
        <v>5</v>
      </c>
      <c r="M858" s="6"/>
      <c r="N858" s="6">
        <v>10</v>
      </c>
      <c r="O858" s="6">
        <v>9</v>
      </c>
      <c r="P858" s="6"/>
      <c r="Q858" s="6">
        <v>1</v>
      </c>
      <c r="R858" s="6"/>
      <c r="S858" s="6">
        <v>5</v>
      </c>
      <c r="T858" s="6"/>
      <c r="U858" s="6"/>
      <c r="V858" s="6">
        <v>5</v>
      </c>
      <c r="W858" s="6"/>
      <c r="X858" s="5">
        <v>245</v>
      </c>
    </row>
    <row r="859" spans="1:24" ht="12.75">
      <c r="A859" s="89">
        <v>314000000</v>
      </c>
      <c r="B859" s="30" t="s">
        <v>767</v>
      </c>
      <c r="C859" s="99"/>
      <c r="D859" s="6">
        <v>1</v>
      </c>
      <c r="E859" s="6">
        <v>1</v>
      </c>
      <c r="F859" s="6"/>
      <c r="G859" s="6"/>
      <c r="H859" s="6"/>
      <c r="I859" s="6">
        <v>4</v>
      </c>
      <c r="J859" s="6"/>
      <c r="K859" s="6"/>
      <c r="L859" s="6">
        <v>4</v>
      </c>
      <c r="M859" s="6"/>
      <c r="N859" s="6"/>
      <c r="O859" s="6"/>
      <c r="P859" s="6"/>
      <c r="Q859" s="6"/>
      <c r="R859" s="6"/>
      <c r="S859" s="6">
        <v>5</v>
      </c>
      <c r="T859" s="6">
        <v>1</v>
      </c>
      <c r="U859" s="6"/>
      <c r="V859" s="6">
        <v>4</v>
      </c>
      <c r="W859" s="6"/>
      <c r="X859" s="5">
        <v>322</v>
      </c>
    </row>
    <row r="860" spans="1:24" ht="12.75">
      <c r="A860" s="91">
        <v>351000000</v>
      </c>
      <c r="B860" s="37" t="s">
        <v>1951</v>
      </c>
      <c r="C860" s="99"/>
      <c r="D860" s="38">
        <v>4</v>
      </c>
      <c r="E860" s="38">
        <v>1</v>
      </c>
      <c r="F860" s="38"/>
      <c r="G860" s="38">
        <v>3</v>
      </c>
      <c r="H860" s="38"/>
      <c r="I860" s="38"/>
      <c r="J860" s="38"/>
      <c r="K860" s="38"/>
      <c r="L860" s="38"/>
      <c r="M860" s="38"/>
      <c r="N860" s="38">
        <v>1</v>
      </c>
      <c r="O860" s="38">
        <v>1</v>
      </c>
      <c r="P860" s="38"/>
      <c r="Q860" s="38"/>
      <c r="R860" s="38"/>
      <c r="S860" s="38">
        <v>3</v>
      </c>
      <c r="T860" s="38"/>
      <c r="U860" s="38"/>
      <c r="V860" s="38">
        <v>3</v>
      </c>
      <c r="W860" s="38"/>
      <c r="X860" s="36">
        <v>231</v>
      </c>
    </row>
    <row r="861" spans="1:24" ht="12.75">
      <c r="A861" s="162" t="s">
        <v>2213</v>
      </c>
      <c r="B861" s="163"/>
      <c r="C861" s="98"/>
      <c r="D861" s="32">
        <f>SUM(E861:H861)</f>
        <v>15</v>
      </c>
      <c r="E861" s="32">
        <f>SUM(E862:E894)</f>
        <v>1</v>
      </c>
      <c r="F861" s="32">
        <f>SUM(F862:F894)</f>
        <v>0</v>
      </c>
      <c r="G861" s="32">
        <f>SUM(G862:G894)</f>
        <v>14</v>
      </c>
      <c r="H861" s="32">
        <f>SUM(H862:H894)</f>
        <v>0</v>
      </c>
      <c r="I861" s="32">
        <f>SUM(J861:M861)</f>
        <v>113</v>
      </c>
      <c r="J861" s="32">
        <f>SUM(J862:J894)</f>
        <v>20</v>
      </c>
      <c r="K861" s="32">
        <f>SUM(K862:K894)</f>
        <v>0</v>
      </c>
      <c r="L861" s="32">
        <f>SUM(L862:L894)</f>
        <v>93</v>
      </c>
      <c r="M861" s="32">
        <f>SUM(M862:M894)</f>
        <v>0</v>
      </c>
      <c r="N861" s="32">
        <f>SUM(O861:R861)</f>
        <v>92</v>
      </c>
      <c r="O861" s="32">
        <f>SUM(O862:O894)</f>
        <v>21</v>
      </c>
      <c r="P861" s="32">
        <f>SUM(P862:P894)</f>
        <v>0</v>
      </c>
      <c r="Q861" s="32">
        <f>SUM(Q862:Q894)</f>
        <v>71</v>
      </c>
      <c r="R861" s="32">
        <f>SUM(R862:R894)</f>
        <v>0</v>
      </c>
      <c r="S861" s="32">
        <f>SUM(T861:W861)</f>
        <v>36</v>
      </c>
      <c r="T861" s="32">
        <f>SUM(T862:T894)</f>
        <v>0</v>
      </c>
      <c r="U861" s="32">
        <f>SUM(U862:U894)</f>
        <v>0</v>
      </c>
      <c r="V861" s="32">
        <f>SUM(V862:V894)</f>
        <v>36</v>
      </c>
      <c r="W861" s="32">
        <f>SUM(W862:W894)</f>
        <v>0</v>
      </c>
      <c r="X861" s="33" t="s">
        <v>1916</v>
      </c>
    </row>
    <row r="862" spans="1:24" ht="12.75" hidden="1">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6.25">
      <c r="A863" s="89">
        <v>331010000</v>
      </c>
      <c r="B863" s="30" t="s">
        <v>769</v>
      </c>
      <c r="C863" s="99"/>
      <c r="D863" s="6"/>
      <c r="E863" s="6"/>
      <c r="F863" s="6"/>
      <c r="G863" s="6"/>
      <c r="H863" s="6"/>
      <c r="I863" s="6">
        <v>1</v>
      </c>
      <c r="J863" s="6"/>
      <c r="K863" s="6"/>
      <c r="L863" s="6">
        <v>1</v>
      </c>
      <c r="M863" s="6"/>
      <c r="N863" s="6"/>
      <c r="O863" s="6"/>
      <c r="P863" s="6"/>
      <c r="Q863" s="6"/>
      <c r="R863" s="6"/>
      <c r="S863" s="6">
        <v>1</v>
      </c>
      <c r="T863" s="6"/>
      <c r="U863" s="6"/>
      <c r="V863" s="6">
        <v>1</v>
      </c>
      <c r="W863" s="6"/>
      <c r="X863" s="5">
        <v>233</v>
      </c>
    </row>
    <row r="864" spans="1:26" s="41" customFormat="1" ht="12.75" hidden="1">
      <c r="A864" s="90">
        <v>331010100</v>
      </c>
      <c r="B864" s="42" t="s">
        <v>770</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771</v>
      </c>
      <c r="C865" s="99"/>
      <c r="D865" s="40">
        <v>2</v>
      </c>
      <c r="E865" s="40"/>
      <c r="F865" s="40"/>
      <c r="G865" s="40">
        <v>2</v>
      </c>
      <c r="H865" s="40"/>
      <c r="I865" s="40">
        <v>11</v>
      </c>
      <c r="J865" s="40"/>
      <c r="K865" s="40"/>
      <c r="L865" s="40">
        <v>11</v>
      </c>
      <c r="M865" s="40"/>
      <c r="N865" s="40">
        <v>1</v>
      </c>
      <c r="O865" s="40"/>
      <c r="P865" s="40"/>
      <c r="Q865" s="40">
        <v>1</v>
      </c>
      <c r="R865" s="40"/>
      <c r="S865" s="40">
        <v>12</v>
      </c>
      <c r="T865" s="40"/>
      <c r="U865" s="40"/>
      <c r="V865" s="40">
        <v>12</v>
      </c>
      <c r="W865" s="40"/>
      <c r="X865" s="39">
        <v>215</v>
      </c>
      <c r="Y865" s="105"/>
      <c r="Z865" s="105"/>
    </row>
    <row r="866" spans="1:26" s="41" customFormat="1" ht="12.75" hidden="1">
      <c r="A866" s="90">
        <v>331010300</v>
      </c>
      <c r="B866" s="42" t="s">
        <v>772</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c r="A867" s="90">
        <v>331020000</v>
      </c>
      <c r="B867" s="42" t="s">
        <v>773</v>
      </c>
      <c r="C867" s="99"/>
      <c r="D867" s="40">
        <v>1</v>
      </c>
      <c r="E867" s="40"/>
      <c r="F867" s="40"/>
      <c r="G867" s="40">
        <v>1</v>
      </c>
      <c r="H867" s="40"/>
      <c r="I867" s="40"/>
      <c r="J867" s="40"/>
      <c r="K867" s="40"/>
      <c r="L867" s="40"/>
      <c r="M867" s="40"/>
      <c r="N867" s="40">
        <v>1</v>
      </c>
      <c r="O867" s="40"/>
      <c r="P867" s="40"/>
      <c r="Q867" s="40">
        <v>1</v>
      </c>
      <c r="R867" s="40"/>
      <c r="S867" s="40"/>
      <c r="T867" s="40"/>
      <c r="U867" s="40"/>
      <c r="V867" s="40"/>
      <c r="W867" s="40"/>
      <c r="X867" s="39">
        <v>205</v>
      </c>
      <c r="Y867" s="105"/>
      <c r="Z867" s="105"/>
    </row>
    <row r="868" spans="1:26" s="41" customFormat="1" ht="12.75">
      <c r="A868" s="90">
        <v>331030000</v>
      </c>
      <c r="B868" s="42" t="s">
        <v>774</v>
      </c>
      <c r="C868" s="99"/>
      <c r="D868" s="40"/>
      <c r="E868" s="40"/>
      <c r="F868" s="40"/>
      <c r="G868" s="40"/>
      <c r="H868" s="40"/>
      <c r="I868" s="40">
        <v>3</v>
      </c>
      <c r="J868" s="40"/>
      <c r="K868" s="40"/>
      <c r="L868" s="40">
        <v>3</v>
      </c>
      <c r="M868" s="40"/>
      <c r="N868" s="40"/>
      <c r="O868" s="40"/>
      <c r="P868" s="40"/>
      <c r="Q868" s="40"/>
      <c r="R868" s="40"/>
      <c r="S868" s="40">
        <v>3</v>
      </c>
      <c r="T868" s="40"/>
      <c r="U868" s="40"/>
      <c r="V868" s="40">
        <v>3</v>
      </c>
      <c r="W868" s="40"/>
      <c r="X868" s="39">
        <v>215</v>
      </c>
      <c r="Y868" s="105"/>
      <c r="Z868" s="105"/>
    </row>
    <row r="869" spans="1:26" s="41" customFormat="1" ht="26.25" hidden="1">
      <c r="A869" s="90">
        <v>331040000</v>
      </c>
      <c r="B869" s="42" t="s">
        <v>775</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776</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777</v>
      </c>
      <c r="C871" s="99"/>
      <c r="D871" s="40"/>
      <c r="E871" s="40"/>
      <c r="F871" s="40"/>
      <c r="G871" s="40"/>
      <c r="H871" s="40"/>
      <c r="I871" s="40">
        <v>1</v>
      </c>
      <c r="J871" s="40"/>
      <c r="K871" s="40"/>
      <c r="L871" s="40">
        <v>1</v>
      </c>
      <c r="M871" s="40"/>
      <c r="N871" s="40"/>
      <c r="O871" s="40"/>
      <c r="P871" s="40"/>
      <c r="Q871" s="40"/>
      <c r="R871" s="40"/>
      <c r="S871" s="40">
        <v>1</v>
      </c>
      <c r="T871" s="40"/>
      <c r="U871" s="40"/>
      <c r="V871" s="40">
        <v>1</v>
      </c>
      <c r="W871" s="40"/>
      <c r="X871" s="39">
        <v>245</v>
      </c>
      <c r="Y871" s="105"/>
      <c r="Z871" s="105"/>
    </row>
    <row r="872" spans="1:26" s="41" customFormat="1" ht="12.75" hidden="1">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779</v>
      </c>
      <c r="C873" s="99"/>
      <c r="D873" s="40"/>
      <c r="E873" s="40"/>
      <c r="F873" s="40"/>
      <c r="G873" s="40"/>
      <c r="H873" s="40"/>
      <c r="I873" s="40">
        <v>17</v>
      </c>
      <c r="J873" s="40">
        <v>5</v>
      </c>
      <c r="K873" s="40"/>
      <c r="L873" s="40">
        <v>12</v>
      </c>
      <c r="M873" s="40"/>
      <c r="N873" s="40">
        <v>15</v>
      </c>
      <c r="O873" s="40">
        <v>5</v>
      </c>
      <c r="P873" s="40"/>
      <c r="Q873" s="40">
        <v>10</v>
      </c>
      <c r="R873" s="40"/>
      <c r="S873" s="40">
        <v>2</v>
      </c>
      <c r="T873" s="40"/>
      <c r="U873" s="40"/>
      <c r="V873" s="40">
        <v>2</v>
      </c>
      <c r="W873" s="40"/>
      <c r="X873" s="39">
        <v>190</v>
      </c>
      <c r="Y873" s="105"/>
      <c r="Z873" s="105"/>
    </row>
    <row r="874" spans="1:26" s="41" customFormat="1" ht="12.75">
      <c r="A874" s="90">
        <v>331060100</v>
      </c>
      <c r="B874" s="42" t="s">
        <v>780</v>
      </c>
      <c r="C874" s="99"/>
      <c r="D874" s="40">
        <v>1</v>
      </c>
      <c r="E874" s="40"/>
      <c r="F874" s="40"/>
      <c r="G874" s="40">
        <v>1</v>
      </c>
      <c r="H874" s="40"/>
      <c r="I874" s="40"/>
      <c r="J874" s="40"/>
      <c r="K874" s="40"/>
      <c r="L874" s="40"/>
      <c r="M874" s="40"/>
      <c r="N874" s="40">
        <v>1</v>
      </c>
      <c r="O874" s="40"/>
      <c r="P874" s="40"/>
      <c r="Q874" s="40">
        <v>1</v>
      </c>
      <c r="R874" s="40"/>
      <c r="S874" s="40"/>
      <c r="T874" s="40"/>
      <c r="U874" s="40"/>
      <c r="V874" s="40"/>
      <c r="W874" s="40"/>
      <c r="X874" s="39">
        <v>168</v>
      </c>
      <c r="Y874" s="105"/>
      <c r="Z874" s="105"/>
    </row>
    <row r="875" spans="1:26" s="41" customFormat="1" ht="12.75">
      <c r="A875" s="90">
        <v>331060101</v>
      </c>
      <c r="B875" s="42" t="s">
        <v>781</v>
      </c>
      <c r="C875" s="99"/>
      <c r="D875" s="40"/>
      <c r="E875" s="40"/>
      <c r="F875" s="40"/>
      <c r="G875" s="40"/>
      <c r="H875" s="40"/>
      <c r="I875" s="40">
        <v>7</v>
      </c>
      <c r="J875" s="40">
        <v>1</v>
      </c>
      <c r="K875" s="40"/>
      <c r="L875" s="40">
        <v>6</v>
      </c>
      <c r="M875" s="40"/>
      <c r="N875" s="40">
        <v>7</v>
      </c>
      <c r="O875" s="40">
        <v>1</v>
      </c>
      <c r="P875" s="40"/>
      <c r="Q875" s="40">
        <v>6</v>
      </c>
      <c r="R875" s="40"/>
      <c r="S875" s="40"/>
      <c r="T875" s="40"/>
      <c r="U875" s="40"/>
      <c r="V875" s="40"/>
      <c r="W875" s="40"/>
      <c r="X875" s="39">
        <v>141</v>
      </c>
      <c r="Y875" s="105"/>
      <c r="Z875" s="105"/>
    </row>
    <row r="876" spans="1:26" s="41" customFormat="1" ht="12.75">
      <c r="A876" s="90">
        <v>331060200</v>
      </c>
      <c r="B876" s="42" t="s">
        <v>782</v>
      </c>
      <c r="C876" s="99"/>
      <c r="D876" s="40"/>
      <c r="E876" s="40"/>
      <c r="F876" s="40"/>
      <c r="G876" s="40"/>
      <c r="H876" s="40"/>
      <c r="I876" s="40">
        <v>3</v>
      </c>
      <c r="J876" s="40">
        <v>1</v>
      </c>
      <c r="K876" s="40"/>
      <c r="L876" s="40">
        <v>2</v>
      </c>
      <c r="M876" s="40"/>
      <c r="N876" s="40">
        <v>3</v>
      </c>
      <c r="O876" s="40">
        <v>1</v>
      </c>
      <c r="P876" s="40"/>
      <c r="Q876" s="40">
        <v>2</v>
      </c>
      <c r="R876" s="40"/>
      <c r="S876" s="40"/>
      <c r="T876" s="40"/>
      <c r="U876" s="40"/>
      <c r="V876" s="40"/>
      <c r="W876" s="40"/>
      <c r="X876" s="39">
        <v>165</v>
      </c>
      <c r="Y876" s="105"/>
      <c r="Z876" s="105"/>
    </row>
    <row r="877" spans="1:26" s="41" customFormat="1" ht="12.75">
      <c r="A877" s="90">
        <v>331060201</v>
      </c>
      <c r="B877" s="42" t="s">
        <v>781</v>
      </c>
      <c r="C877" s="99"/>
      <c r="D877" s="40">
        <v>1</v>
      </c>
      <c r="E877" s="40">
        <v>1</v>
      </c>
      <c r="F877" s="40"/>
      <c r="G877" s="40"/>
      <c r="H877" s="40"/>
      <c r="I877" s="40">
        <v>35</v>
      </c>
      <c r="J877" s="40">
        <v>3</v>
      </c>
      <c r="K877" s="40"/>
      <c r="L877" s="40">
        <v>32</v>
      </c>
      <c r="M877" s="40"/>
      <c r="N877" s="40">
        <v>36</v>
      </c>
      <c r="O877" s="40">
        <v>4</v>
      </c>
      <c r="P877" s="40"/>
      <c r="Q877" s="40">
        <v>32</v>
      </c>
      <c r="R877" s="40"/>
      <c r="S877" s="40"/>
      <c r="T877" s="40"/>
      <c r="U877" s="40"/>
      <c r="V877" s="40"/>
      <c r="W877" s="40"/>
      <c r="X877" s="39">
        <v>144</v>
      </c>
      <c r="Y877" s="105"/>
      <c r="Z877" s="105"/>
    </row>
    <row r="878" spans="1:26" s="41" customFormat="1" ht="12.75">
      <c r="A878" s="90">
        <v>331060300</v>
      </c>
      <c r="B878" s="42" t="s">
        <v>783</v>
      </c>
      <c r="C878" s="99"/>
      <c r="D878" s="40">
        <v>9</v>
      </c>
      <c r="E878" s="40"/>
      <c r="F878" s="40"/>
      <c r="G878" s="40">
        <v>9</v>
      </c>
      <c r="H878" s="40"/>
      <c r="I878" s="40">
        <v>22</v>
      </c>
      <c r="J878" s="40">
        <v>9</v>
      </c>
      <c r="K878" s="40"/>
      <c r="L878" s="40">
        <v>13</v>
      </c>
      <c r="M878" s="40"/>
      <c r="N878" s="40">
        <v>20</v>
      </c>
      <c r="O878" s="40">
        <v>9</v>
      </c>
      <c r="P878" s="40"/>
      <c r="Q878" s="40">
        <v>11</v>
      </c>
      <c r="R878" s="40"/>
      <c r="S878" s="40">
        <v>11</v>
      </c>
      <c r="T878" s="40"/>
      <c r="U878" s="40"/>
      <c r="V878" s="40">
        <v>11</v>
      </c>
      <c r="W878" s="40"/>
      <c r="X878" s="39">
        <v>189</v>
      </c>
      <c r="Y878" s="105"/>
      <c r="Z878" s="105"/>
    </row>
    <row r="879" spans="1:26" s="41" customFormat="1" ht="12.75" hidden="1">
      <c r="A879" s="90">
        <v>331060301</v>
      </c>
      <c r="B879" s="42" t="s">
        <v>781</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c r="A880" s="90">
        <v>331070000</v>
      </c>
      <c r="B880" s="42" t="s">
        <v>784</v>
      </c>
      <c r="C880" s="99"/>
      <c r="D880" s="40">
        <v>1</v>
      </c>
      <c r="E880" s="40"/>
      <c r="F880" s="40"/>
      <c r="G880" s="40">
        <v>1</v>
      </c>
      <c r="H880" s="40"/>
      <c r="I880" s="40"/>
      <c r="J880" s="40"/>
      <c r="K880" s="40"/>
      <c r="L880" s="40"/>
      <c r="M880" s="40"/>
      <c r="N880" s="40"/>
      <c r="O880" s="40"/>
      <c r="P880" s="40"/>
      <c r="Q880" s="40"/>
      <c r="R880" s="40"/>
      <c r="S880" s="40">
        <v>1</v>
      </c>
      <c r="T880" s="40"/>
      <c r="U880" s="40"/>
      <c r="V880" s="40">
        <v>1</v>
      </c>
      <c r="W880" s="40"/>
      <c r="X880" s="39">
        <v>242</v>
      </c>
      <c r="Y880" s="105"/>
      <c r="Z880" s="105"/>
    </row>
    <row r="881" spans="1:26" s="41" customFormat="1" ht="12.75">
      <c r="A881" s="90">
        <v>331080000</v>
      </c>
      <c r="B881" s="42" t="s">
        <v>785</v>
      </c>
      <c r="C881" s="99"/>
      <c r="D881" s="40"/>
      <c r="E881" s="40"/>
      <c r="F881" s="40"/>
      <c r="G881" s="40"/>
      <c r="H881" s="40"/>
      <c r="I881" s="40">
        <v>1</v>
      </c>
      <c r="J881" s="40"/>
      <c r="K881" s="40"/>
      <c r="L881" s="40">
        <v>1</v>
      </c>
      <c r="M881" s="40"/>
      <c r="N881" s="40">
        <v>1</v>
      </c>
      <c r="O881" s="40"/>
      <c r="P881" s="40"/>
      <c r="Q881" s="40">
        <v>1</v>
      </c>
      <c r="R881" s="40"/>
      <c r="S881" s="40"/>
      <c r="T881" s="40"/>
      <c r="U881" s="40"/>
      <c r="V881" s="40"/>
      <c r="W881" s="40"/>
      <c r="X881" s="39">
        <v>224</v>
      </c>
      <c r="Y881" s="105"/>
      <c r="Z881" s="105"/>
    </row>
    <row r="882" spans="1:26" s="41" customFormat="1" ht="12.75" hidden="1">
      <c r="A882" s="90">
        <v>331090000</v>
      </c>
      <c r="B882" s="42" t="s">
        <v>786</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787</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6.25" hidden="1">
      <c r="A885" s="90">
        <v>331300000</v>
      </c>
      <c r="B885" s="42" t="s">
        <v>789</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c r="A886" s="90">
        <v>331400000</v>
      </c>
      <c r="B886" s="42" t="s">
        <v>790</v>
      </c>
      <c r="C886" s="99"/>
      <c r="D886" s="40"/>
      <c r="E886" s="40"/>
      <c r="F886" s="40"/>
      <c r="G886" s="40"/>
      <c r="H886" s="40"/>
      <c r="I886" s="40">
        <v>1</v>
      </c>
      <c r="J886" s="40"/>
      <c r="K886" s="40"/>
      <c r="L886" s="40">
        <v>1</v>
      </c>
      <c r="M886" s="40"/>
      <c r="N886" s="40"/>
      <c r="O886" s="40"/>
      <c r="P886" s="40"/>
      <c r="Q886" s="40"/>
      <c r="R886" s="40"/>
      <c r="S886" s="40">
        <v>1</v>
      </c>
      <c r="T886" s="40"/>
      <c r="U886" s="40"/>
      <c r="V886" s="40">
        <v>1</v>
      </c>
      <c r="W886" s="40"/>
      <c r="X886" s="39">
        <v>194</v>
      </c>
      <c r="Y886" s="105"/>
      <c r="Z886" s="105"/>
    </row>
    <row r="887" spans="1:26" s="41" customFormat="1" ht="12.75" hidden="1">
      <c r="A887" s="90">
        <v>331410000</v>
      </c>
      <c r="B887" s="42" t="s">
        <v>791</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c r="A888" s="90">
        <v>331420000</v>
      </c>
      <c r="B888" s="42" t="s">
        <v>792</v>
      </c>
      <c r="C888" s="99"/>
      <c r="D888" s="40"/>
      <c r="E888" s="40"/>
      <c r="F888" s="40"/>
      <c r="G888" s="40"/>
      <c r="H888" s="40"/>
      <c r="I888" s="40">
        <v>4</v>
      </c>
      <c r="J888" s="40"/>
      <c r="K888" s="40"/>
      <c r="L888" s="40">
        <v>4</v>
      </c>
      <c r="M888" s="40"/>
      <c r="N888" s="40">
        <v>3</v>
      </c>
      <c r="O888" s="40"/>
      <c r="P888" s="40"/>
      <c r="Q888" s="40">
        <v>3</v>
      </c>
      <c r="R888" s="40"/>
      <c r="S888" s="40">
        <v>1</v>
      </c>
      <c r="T888" s="40"/>
      <c r="U888" s="40"/>
      <c r="V888" s="40">
        <v>1</v>
      </c>
      <c r="W888" s="40"/>
      <c r="X888" s="39">
        <v>141</v>
      </c>
      <c r="Y888" s="105"/>
      <c r="Z888" s="105"/>
    </row>
    <row r="889" spans="1:26" s="41" customFormat="1" ht="12.75">
      <c r="A889" s="90">
        <v>331430000</v>
      </c>
      <c r="B889" s="42" t="s">
        <v>793</v>
      </c>
      <c r="C889" s="99"/>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5"/>
      <c r="Z889" s="105"/>
    </row>
    <row r="890" spans="1:26" s="41" customFormat="1" ht="12.75" hidden="1">
      <c r="A890" s="90">
        <v>331440000</v>
      </c>
      <c r="B890" s="42" t="s">
        <v>794</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c r="A891" s="90">
        <v>331500000</v>
      </c>
      <c r="B891" s="42" t="s">
        <v>795</v>
      </c>
      <c r="C891" s="99"/>
      <c r="D891" s="40"/>
      <c r="E891" s="40"/>
      <c r="F891" s="40"/>
      <c r="G891" s="40"/>
      <c r="H891" s="40"/>
      <c r="I891" s="40">
        <v>2</v>
      </c>
      <c r="J891" s="40"/>
      <c r="K891" s="40"/>
      <c r="L891" s="40">
        <v>2</v>
      </c>
      <c r="M891" s="40"/>
      <c r="N891" s="40">
        <v>2</v>
      </c>
      <c r="O891" s="40"/>
      <c r="P891" s="40"/>
      <c r="Q891" s="40">
        <v>2</v>
      </c>
      <c r="R891" s="40"/>
      <c r="S891" s="40"/>
      <c r="T891" s="40"/>
      <c r="U891" s="40"/>
      <c r="V891" s="40"/>
      <c r="W891" s="40"/>
      <c r="X891" s="39">
        <v>197</v>
      </c>
      <c r="Y891" s="105"/>
      <c r="Z891" s="105"/>
    </row>
    <row r="892" spans="1:26" s="41" customFormat="1" ht="12.75">
      <c r="A892" s="90">
        <v>331600000</v>
      </c>
      <c r="B892" s="42" t="s">
        <v>796</v>
      </c>
      <c r="C892" s="99"/>
      <c r="D892" s="40"/>
      <c r="E892" s="40"/>
      <c r="F892" s="40"/>
      <c r="G892" s="40"/>
      <c r="H892" s="40"/>
      <c r="I892" s="40">
        <v>4</v>
      </c>
      <c r="J892" s="40"/>
      <c r="K892" s="40"/>
      <c r="L892" s="40">
        <v>4</v>
      </c>
      <c r="M892" s="40"/>
      <c r="N892" s="40">
        <v>1</v>
      </c>
      <c r="O892" s="40"/>
      <c r="P892" s="40"/>
      <c r="Q892" s="40">
        <v>1</v>
      </c>
      <c r="R892" s="40"/>
      <c r="S892" s="40">
        <v>3</v>
      </c>
      <c r="T892" s="40"/>
      <c r="U892" s="40"/>
      <c r="V892" s="40">
        <v>3</v>
      </c>
      <c r="W892" s="40"/>
      <c r="X892" s="39">
        <v>197</v>
      </c>
      <c r="Y892" s="105"/>
      <c r="Z892" s="105"/>
    </row>
    <row r="893" spans="1:26" s="41" customFormat="1" ht="12.75" hidden="1">
      <c r="A893" s="90">
        <v>331700000</v>
      </c>
      <c r="B893" s="42" t="s">
        <v>2151</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2335</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2341</v>
      </c>
      <c r="C896" s="98"/>
      <c r="D896" s="32">
        <v>1</v>
      </c>
      <c r="E896" s="32"/>
      <c r="F896" s="32"/>
      <c r="G896" s="32">
        <v>1</v>
      </c>
      <c r="H896" s="32"/>
      <c r="I896" s="32">
        <v>21</v>
      </c>
      <c r="J896" s="32">
        <v>2</v>
      </c>
      <c r="K896" s="32"/>
      <c r="L896" s="32">
        <v>19</v>
      </c>
      <c r="M896" s="32"/>
      <c r="N896" s="32">
        <v>17</v>
      </c>
      <c r="O896" s="32">
        <v>2</v>
      </c>
      <c r="P896" s="32"/>
      <c r="Q896" s="32">
        <v>15</v>
      </c>
      <c r="R896" s="32"/>
      <c r="S896" s="32">
        <v>5</v>
      </c>
      <c r="T896" s="32"/>
      <c r="U896" s="32"/>
      <c r="V896" s="32">
        <v>5</v>
      </c>
      <c r="W896" s="32"/>
      <c r="X896" s="34">
        <v>98</v>
      </c>
    </row>
    <row r="897" spans="1:24" ht="12.75">
      <c r="A897" s="92">
        <v>600020000</v>
      </c>
      <c r="B897" s="35" t="s">
        <v>2336</v>
      </c>
      <c r="C897" s="98"/>
      <c r="D897" s="32"/>
      <c r="E897" s="32"/>
      <c r="F897" s="32"/>
      <c r="G897" s="32"/>
      <c r="H897" s="32"/>
      <c r="I897" s="32">
        <v>12</v>
      </c>
      <c r="J897" s="32"/>
      <c r="K897" s="32"/>
      <c r="L897" s="32">
        <v>12</v>
      </c>
      <c r="M897" s="32"/>
      <c r="N897" s="32">
        <v>11</v>
      </c>
      <c r="O897" s="32"/>
      <c r="P897" s="32"/>
      <c r="Q897" s="32">
        <v>11</v>
      </c>
      <c r="R897" s="32"/>
      <c r="S897" s="32">
        <v>1</v>
      </c>
      <c r="T897" s="32"/>
      <c r="U897" s="32"/>
      <c r="V897" s="32">
        <v>1</v>
      </c>
      <c r="W897" s="32"/>
      <c r="X897" s="34">
        <v>60</v>
      </c>
    </row>
    <row r="898" spans="1:24" ht="12.75">
      <c r="A898" s="92">
        <v>600030000</v>
      </c>
      <c r="B898" s="35" t="s">
        <v>2337</v>
      </c>
      <c r="C898" s="98"/>
      <c r="D898" s="32">
        <v>1</v>
      </c>
      <c r="E898" s="32"/>
      <c r="F898" s="32"/>
      <c r="G898" s="32">
        <v>1</v>
      </c>
      <c r="H898" s="32"/>
      <c r="I898" s="32">
        <v>50</v>
      </c>
      <c r="J898" s="32"/>
      <c r="K898" s="32"/>
      <c r="L898" s="32">
        <v>50</v>
      </c>
      <c r="M898" s="32"/>
      <c r="N898" s="32">
        <v>40</v>
      </c>
      <c r="O898" s="32"/>
      <c r="P898" s="32"/>
      <c r="Q898" s="32">
        <v>40</v>
      </c>
      <c r="R898" s="32"/>
      <c r="S898" s="32">
        <v>11</v>
      </c>
      <c r="T898" s="32"/>
      <c r="U898" s="32"/>
      <c r="V898" s="32">
        <v>11</v>
      </c>
      <c r="W898" s="32"/>
      <c r="X898" s="34">
        <v>60</v>
      </c>
    </row>
    <row r="899" spans="1:24" ht="12.75">
      <c r="A899" s="92">
        <v>600040000</v>
      </c>
      <c r="B899" s="35" t="s">
        <v>2338</v>
      </c>
      <c r="C899" s="98"/>
      <c r="D899" s="32">
        <v>1</v>
      </c>
      <c r="E899" s="32"/>
      <c r="F899" s="32"/>
      <c r="G899" s="32">
        <v>1</v>
      </c>
      <c r="H899" s="32"/>
      <c r="I899" s="32">
        <v>4</v>
      </c>
      <c r="J899" s="32"/>
      <c r="K899" s="32"/>
      <c r="L899" s="32">
        <v>4</v>
      </c>
      <c r="M899" s="32"/>
      <c r="N899" s="32">
        <v>5</v>
      </c>
      <c r="O899" s="32"/>
      <c r="P899" s="32"/>
      <c r="Q899" s="32">
        <v>5</v>
      </c>
      <c r="R899" s="32"/>
      <c r="S899" s="32"/>
      <c r="T899" s="32"/>
      <c r="U899" s="32"/>
      <c r="V899" s="32"/>
      <c r="W899" s="32"/>
      <c r="X899" s="34">
        <v>78</v>
      </c>
    </row>
    <row r="900" spans="1:24" ht="12.75">
      <c r="A900" s="92">
        <v>600050000</v>
      </c>
      <c r="B900" s="35" t="s">
        <v>2339</v>
      </c>
      <c r="C900" s="98"/>
      <c r="D900" s="32">
        <v>3</v>
      </c>
      <c r="E900" s="32"/>
      <c r="F900" s="32"/>
      <c r="G900" s="32">
        <v>3</v>
      </c>
      <c r="H900" s="32"/>
      <c r="I900" s="32">
        <v>9</v>
      </c>
      <c r="J900" s="32"/>
      <c r="K900" s="32"/>
      <c r="L900" s="32">
        <v>9</v>
      </c>
      <c r="M900" s="32"/>
      <c r="N900" s="32">
        <v>9</v>
      </c>
      <c r="O900" s="32"/>
      <c r="P900" s="32"/>
      <c r="Q900" s="32">
        <v>9</v>
      </c>
      <c r="R900" s="32"/>
      <c r="S900" s="32">
        <v>3</v>
      </c>
      <c r="T900" s="32"/>
      <c r="U900" s="32"/>
      <c r="V900" s="32">
        <v>3</v>
      </c>
      <c r="W900" s="32"/>
      <c r="X900" s="34">
        <v>87</v>
      </c>
    </row>
    <row r="901" spans="1:24" ht="12.75">
      <c r="A901" s="92">
        <v>600060000</v>
      </c>
      <c r="B901" s="35" t="s">
        <v>2330</v>
      </c>
      <c r="C901" s="98"/>
      <c r="D901" s="32">
        <v>2</v>
      </c>
      <c r="E901" s="32"/>
      <c r="F901" s="32"/>
      <c r="G901" s="32">
        <v>2</v>
      </c>
      <c r="H901" s="32"/>
      <c r="I901" s="32"/>
      <c r="J901" s="32"/>
      <c r="K901" s="32"/>
      <c r="L901" s="32"/>
      <c r="M901" s="32"/>
      <c r="N901" s="32">
        <v>1</v>
      </c>
      <c r="O901" s="32"/>
      <c r="P901" s="32"/>
      <c r="Q901" s="32">
        <v>1</v>
      </c>
      <c r="R901" s="32"/>
      <c r="S901" s="32">
        <v>1</v>
      </c>
      <c r="T901" s="32"/>
      <c r="U901" s="32"/>
      <c r="V901" s="32">
        <v>1</v>
      </c>
      <c r="W901" s="32"/>
      <c r="X901" s="34">
        <v>147</v>
      </c>
    </row>
    <row r="902" spans="1:24" ht="12.75">
      <c r="A902" s="92">
        <v>600070000</v>
      </c>
      <c r="B902" s="35" t="s">
        <v>2331</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2340</v>
      </c>
      <c r="C903" s="98"/>
      <c r="D903" s="32">
        <v>2</v>
      </c>
      <c r="E903" s="32">
        <v>1</v>
      </c>
      <c r="F903" s="32"/>
      <c r="G903" s="32">
        <v>1</v>
      </c>
      <c r="H903" s="32"/>
      <c r="I903" s="32">
        <v>5</v>
      </c>
      <c r="J903" s="32">
        <v>1</v>
      </c>
      <c r="K903" s="32"/>
      <c r="L903" s="32">
        <v>4</v>
      </c>
      <c r="M903" s="32"/>
      <c r="N903" s="32">
        <v>6</v>
      </c>
      <c r="O903" s="32">
        <v>2</v>
      </c>
      <c r="P903" s="32"/>
      <c r="Q903" s="32">
        <v>4</v>
      </c>
      <c r="R903" s="32"/>
      <c r="S903" s="32">
        <v>1</v>
      </c>
      <c r="T903" s="32"/>
      <c r="U903" s="32"/>
      <c r="V903" s="32">
        <v>1</v>
      </c>
      <c r="W903" s="32"/>
      <c r="X903" s="34">
        <v>120</v>
      </c>
    </row>
    <row r="904" spans="1:24" ht="12.75" customHeight="1">
      <c r="A904" s="92">
        <v>600090000</v>
      </c>
      <c r="B904" s="35" t="s">
        <v>2342</v>
      </c>
      <c r="C904" s="98"/>
      <c r="D904" s="32">
        <v>2</v>
      </c>
      <c r="E904" s="32"/>
      <c r="F904" s="32"/>
      <c r="G904" s="32">
        <v>2</v>
      </c>
      <c r="H904" s="32"/>
      <c r="I904" s="32"/>
      <c r="J904" s="32"/>
      <c r="K904" s="32"/>
      <c r="L904" s="32"/>
      <c r="M904" s="32"/>
      <c r="N904" s="32">
        <v>2</v>
      </c>
      <c r="O904" s="32"/>
      <c r="P904" s="32"/>
      <c r="Q904" s="32">
        <v>2</v>
      </c>
      <c r="R904" s="32"/>
      <c r="S904" s="32"/>
      <c r="T904" s="32"/>
      <c r="U904" s="32"/>
      <c r="V904" s="32"/>
      <c r="W904" s="32"/>
      <c r="X904" s="34">
        <v>104</v>
      </c>
    </row>
    <row r="905" spans="1:24" ht="12.75" customHeight="1">
      <c r="A905" s="92">
        <v>600100000</v>
      </c>
      <c r="B905" s="35" t="s">
        <v>2343</v>
      </c>
      <c r="C905" s="98"/>
      <c r="D905" s="32">
        <v>5</v>
      </c>
      <c r="E905" s="32"/>
      <c r="F905" s="32"/>
      <c r="G905" s="32">
        <v>5</v>
      </c>
      <c r="H905" s="32"/>
      <c r="I905" s="32">
        <v>14</v>
      </c>
      <c r="J905" s="32">
        <v>1</v>
      </c>
      <c r="K905" s="32"/>
      <c r="L905" s="32">
        <v>13</v>
      </c>
      <c r="M905" s="32"/>
      <c r="N905" s="32">
        <v>17</v>
      </c>
      <c r="O905" s="32">
        <v>1</v>
      </c>
      <c r="P905" s="32"/>
      <c r="Q905" s="32">
        <v>16</v>
      </c>
      <c r="R905" s="32"/>
      <c r="S905" s="32">
        <v>2</v>
      </c>
      <c r="T905" s="32"/>
      <c r="U905" s="32"/>
      <c r="V905" s="32">
        <v>2</v>
      </c>
      <c r="W905" s="32"/>
      <c r="X905" s="34">
        <v>87</v>
      </c>
    </row>
    <row r="906" spans="1:24" ht="12.75" customHeight="1">
      <c r="A906" s="92">
        <v>600110000</v>
      </c>
      <c r="B906" s="35" t="s">
        <v>2334</v>
      </c>
      <c r="C906" s="98"/>
      <c r="D906" s="32">
        <v>12</v>
      </c>
      <c r="E906" s="32"/>
      <c r="F906" s="32"/>
      <c r="G906" s="32">
        <v>12</v>
      </c>
      <c r="H906" s="32"/>
      <c r="I906" s="32">
        <v>114</v>
      </c>
      <c r="J906" s="32">
        <v>2</v>
      </c>
      <c r="K906" s="32"/>
      <c r="L906" s="32">
        <v>112</v>
      </c>
      <c r="M906" s="32"/>
      <c r="N906" s="32">
        <v>91</v>
      </c>
      <c r="O906" s="32">
        <v>2</v>
      </c>
      <c r="P906" s="32"/>
      <c r="Q906" s="32">
        <v>89</v>
      </c>
      <c r="R906" s="32"/>
      <c r="S906" s="32">
        <v>35</v>
      </c>
      <c r="T906" s="32"/>
      <c r="U906" s="32"/>
      <c r="V906" s="32">
        <v>35</v>
      </c>
      <c r="W906" s="32"/>
      <c r="X906" s="34">
        <v>156</v>
      </c>
    </row>
    <row r="907" spans="1:24" ht="12.75">
      <c r="A907" s="92">
        <v>600120000</v>
      </c>
      <c r="B907" s="35" t="s">
        <v>2333</v>
      </c>
      <c r="C907" s="98"/>
      <c r="D907" s="32">
        <v>4</v>
      </c>
      <c r="E907" s="32"/>
      <c r="F907" s="32"/>
      <c r="G907" s="32">
        <v>4</v>
      </c>
      <c r="H907" s="32"/>
      <c r="I907" s="32"/>
      <c r="J907" s="32"/>
      <c r="K907" s="32"/>
      <c r="L907" s="32"/>
      <c r="M907" s="32"/>
      <c r="N907" s="32">
        <v>4</v>
      </c>
      <c r="O907" s="32"/>
      <c r="P907" s="32"/>
      <c r="Q907" s="32">
        <v>4</v>
      </c>
      <c r="R907" s="32"/>
      <c r="S907" s="32"/>
      <c r="T907" s="32"/>
      <c r="U907" s="32"/>
      <c r="V907" s="32"/>
      <c r="W907" s="32"/>
      <c r="X907" s="34">
        <v>91</v>
      </c>
    </row>
    <row r="908" spans="1:24" ht="12.75">
      <c r="A908" s="92">
        <v>600130000</v>
      </c>
      <c r="B908" s="35" t="s">
        <v>2344</v>
      </c>
      <c r="C908" s="98"/>
      <c r="D908" s="32">
        <v>2</v>
      </c>
      <c r="E908" s="32"/>
      <c r="F908" s="32"/>
      <c r="G908" s="32">
        <v>2</v>
      </c>
      <c r="H908" s="32"/>
      <c r="I908" s="32">
        <v>15</v>
      </c>
      <c r="J908" s="32">
        <v>2</v>
      </c>
      <c r="K908" s="32"/>
      <c r="L908" s="32">
        <v>13</v>
      </c>
      <c r="M908" s="32"/>
      <c r="N908" s="32">
        <v>15</v>
      </c>
      <c r="O908" s="32">
        <v>2</v>
      </c>
      <c r="P908" s="32"/>
      <c r="Q908" s="32">
        <v>13</v>
      </c>
      <c r="R908" s="32"/>
      <c r="S908" s="32">
        <v>2</v>
      </c>
      <c r="T908" s="32"/>
      <c r="U908" s="32"/>
      <c r="V908" s="32">
        <v>2</v>
      </c>
      <c r="W908" s="32"/>
      <c r="X908" s="34">
        <v>60</v>
      </c>
    </row>
    <row r="909" spans="1:24" ht="12.75" customHeight="1">
      <c r="A909" s="92">
        <v>600140000</v>
      </c>
      <c r="B909" s="35" t="s">
        <v>2329</v>
      </c>
      <c r="C909" s="98"/>
      <c r="D909" s="32">
        <v>16</v>
      </c>
      <c r="E909" s="32">
        <v>1</v>
      </c>
      <c r="F909" s="32"/>
      <c r="G909" s="32">
        <v>15</v>
      </c>
      <c r="H909" s="32"/>
      <c r="I909" s="32">
        <v>53</v>
      </c>
      <c r="J909" s="32">
        <v>5</v>
      </c>
      <c r="K909" s="32"/>
      <c r="L909" s="32">
        <v>48</v>
      </c>
      <c r="M909" s="32"/>
      <c r="N909" s="32">
        <v>51</v>
      </c>
      <c r="O909" s="32">
        <v>6</v>
      </c>
      <c r="P909" s="32"/>
      <c r="Q909" s="32">
        <v>45</v>
      </c>
      <c r="R909" s="32"/>
      <c r="S909" s="32">
        <v>18</v>
      </c>
      <c r="T909" s="32"/>
      <c r="U909" s="32"/>
      <c r="V909" s="32">
        <v>18</v>
      </c>
      <c r="W909" s="32"/>
      <c r="X909" s="34">
        <v>87</v>
      </c>
    </row>
    <row r="910" spans="1:24" ht="12.75">
      <c r="A910" s="164" t="s">
        <v>4</v>
      </c>
      <c r="B910" s="165"/>
      <c r="C910" s="100"/>
      <c r="D910" s="7">
        <f>SUM(E910:H910)</f>
        <v>739</v>
      </c>
      <c r="E910" s="7">
        <f>SUM(E755,E765,E861,E895:E909)</f>
        <v>209</v>
      </c>
      <c r="F910" s="7">
        <f>SUM(F755,F765,F861,F895:F909)</f>
        <v>0</v>
      </c>
      <c r="G910" s="7">
        <f>SUM(G755,G765,G861,G895:G909)</f>
        <v>530</v>
      </c>
      <c r="H910" s="7">
        <f>SUM(H755,H765,H861,H895:H909)</f>
        <v>0</v>
      </c>
      <c r="I910" s="7">
        <f>SUM(J910:M910)</f>
        <v>2506</v>
      </c>
      <c r="J910" s="7">
        <f>SUM(J755,J765,J861,J895:J909)</f>
        <v>566</v>
      </c>
      <c r="K910" s="7">
        <f>SUM(K755,K765,K861,K895:K909)</f>
        <v>2</v>
      </c>
      <c r="L910" s="7">
        <f>SUM(L755,L765,L861,L895:L909)</f>
        <v>1938</v>
      </c>
      <c r="M910" s="7">
        <f>SUM(M755,M765,M861,M895:M909)</f>
        <v>0</v>
      </c>
      <c r="N910" s="7">
        <f>SUM(O910:R910)</f>
        <v>2031</v>
      </c>
      <c r="O910" s="7">
        <f>SUM(O755,O765,O861,O895:O909)</f>
        <v>772</v>
      </c>
      <c r="P910" s="7">
        <f>SUM(P755,P765,P861,P895:P909)</f>
        <v>2</v>
      </c>
      <c r="Q910" s="7">
        <f>SUM(Q755,Q765,Q861,Q895:Q909)</f>
        <v>1257</v>
      </c>
      <c r="R910" s="7">
        <f>SUM(R755,R765,R861,R895:R909)</f>
        <v>0</v>
      </c>
      <c r="S910" s="7">
        <f>SUM(T910:W910)</f>
        <v>1214</v>
      </c>
      <c r="T910" s="7">
        <f>SUM(T755,T765,T861,T895:T909)</f>
        <v>3</v>
      </c>
      <c r="U910" s="7">
        <f>SUM(U755,U765,U861,U895:U909)</f>
        <v>0</v>
      </c>
      <c r="V910" s="7">
        <f>SUM(V755,V765,V861,V895:V909)</f>
        <v>1211</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1313</v>
      </c>
      <c r="B912" s="163"/>
      <c r="C912" s="98"/>
      <c r="D912" s="32">
        <f>SUM(E912:H912)</f>
        <v>136</v>
      </c>
      <c r="E912" s="32">
        <f>SUM(E913:E1464)</f>
        <v>6</v>
      </c>
      <c r="F912" s="32">
        <f>SUM(F913:F1464)</f>
        <v>0</v>
      </c>
      <c r="G912" s="32">
        <f>SUM(G913:G1464)</f>
        <v>130</v>
      </c>
      <c r="H912" s="32">
        <f>SUM(H913:H1464)</f>
        <v>0</v>
      </c>
      <c r="I912" s="32">
        <f>SUM(J912:M912)</f>
        <v>2589</v>
      </c>
      <c r="J912" s="32">
        <f>SUM(J913:J1464)</f>
        <v>167</v>
      </c>
      <c r="K912" s="32">
        <f>SUM(K913:K1464)</f>
        <v>0</v>
      </c>
      <c r="L912" s="32">
        <f>SUM(L913:L1464)</f>
        <v>2422</v>
      </c>
      <c r="M912" s="32">
        <f>SUM(M913:M1464)</f>
        <v>0</v>
      </c>
      <c r="N912" s="32">
        <f>SUM(O912:R912)</f>
        <v>2231</v>
      </c>
      <c r="O912" s="32">
        <f>SUM(O913:O1464)</f>
        <v>173</v>
      </c>
      <c r="P912" s="32">
        <f>SUM(P913:P1464)</f>
        <v>0</v>
      </c>
      <c r="Q912" s="32">
        <f>SUM(Q913:Q1464)</f>
        <v>2058</v>
      </c>
      <c r="R912" s="32">
        <f>SUM(R913:R1464)</f>
        <v>0</v>
      </c>
      <c r="S912" s="32">
        <f>SUM(T912:W912)</f>
        <v>494</v>
      </c>
      <c r="T912" s="32">
        <f>SUM(T913:T1464)</f>
        <v>0</v>
      </c>
      <c r="U912" s="32">
        <f>SUM(U913:U1464)</f>
        <v>0</v>
      </c>
      <c r="V912" s="32">
        <f>SUM(V913:V1464)</f>
        <v>494</v>
      </c>
      <c r="W912" s="32">
        <f>SUM(W913:W1464)</f>
        <v>0</v>
      </c>
      <c r="X912" s="33" t="s">
        <v>1916</v>
      </c>
    </row>
    <row r="913" spans="1:24" ht="12.75">
      <c r="A913" s="89">
        <v>501010001</v>
      </c>
      <c r="B913" s="30" t="s">
        <v>798</v>
      </c>
      <c r="C913" s="99"/>
      <c r="D913" s="6"/>
      <c r="E913" s="6"/>
      <c r="F913" s="6"/>
      <c r="G913" s="6"/>
      <c r="H913" s="6"/>
      <c r="I913" s="6">
        <v>2</v>
      </c>
      <c r="J913" s="6">
        <v>1</v>
      </c>
      <c r="K913" s="6"/>
      <c r="L913" s="6">
        <v>1</v>
      </c>
      <c r="M913" s="6"/>
      <c r="N913" s="6">
        <v>1</v>
      </c>
      <c r="O913" s="6">
        <v>1</v>
      </c>
      <c r="P913" s="6"/>
      <c r="Q913" s="6"/>
      <c r="R913" s="6"/>
      <c r="S913" s="6">
        <v>1</v>
      </c>
      <c r="T913" s="6"/>
      <c r="U913" s="6"/>
      <c r="V913" s="6">
        <v>1</v>
      </c>
      <c r="W913" s="6"/>
      <c r="X913" s="5">
        <v>126</v>
      </c>
    </row>
    <row r="914" spans="1:24" ht="26.25" hidden="1">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6.25" hidden="1">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6.25" hidden="1">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6.25">
      <c r="A921" s="89">
        <v>501010009</v>
      </c>
      <c r="B921" s="30" t="s">
        <v>806</v>
      </c>
      <c r="C921" s="99"/>
      <c r="D921" s="6"/>
      <c r="E921" s="6"/>
      <c r="F921" s="6"/>
      <c r="G921" s="6"/>
      <c r="H921" s="6"/>
      <c r="I921" s="6">
        <v>23</v>
      </c>
      <c r="J921" s="6">
        <v>8</v>
      </c>
      <c r="K921" s="6"/>
      <c r="L921" s="6">
        <v>15</v>
      </c>
      <c r="M921" s="6"/>
      <c r="N921" s="6">
        <v>22</v>
      </c>
      <c r="O921" s="6">
        <v>8</v>
      </c>
      <c r="P921" s="6"/>
      <c r="Q921" s="6">
        <v>14</v>
      </c>
      <c r="R921" s="6"/>
      <c r="S921" s="6">
        <v>1</v>
      </c>
      <c r="T921" s="6"/>
      <c r="U921" s="6"/>
      <c r="V921" s="6">
        <v>1</v>
      </c>
      <c r="W921" s="6"/>
      <c r="X921" s="5">
        <v>126</v>
      </c>
    </row>
    <row r="922" spans="1:24" ht="12.75" hidden="1">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6.25" hidden="1">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6.25" hidden="1">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6.25" hidden="1">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6.25" hidden="1">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c r="A929" s="90">
        <v>501010017</v>
      </c>
      <c r="B929" s="42" t="s">
        <v>814</v>
      </c>
      <c r="C929" s="99"/>
      <c r="D929" s="40">
        <v>1</v>
      </c>
      <c r="E929" s="40"/>
      <c r="F929" s="40"/>
      <c r="G929" s="40">
        <v>1</v>
      </c>
      <c r="H929" s="40"/>
      <c r="I929" s="40">
        <v>2</v>
      </c>
      <c r="J929" s="40"/>
      <c r="K929" s="40"/>
      <c r="L929" s="40">
        <v>2</v>
      </c>
      <c r="M929" s="40"/>
      <c r="N929" s="40">
        <v>2</v>
      </c>
      <c r="O929" s="40"/>
      <c r="P929" s="40"/>
      <c r="Q929" s="40">
        <v>2</v>
      </c>
      <c r="R929" s="40"/>
      <c r="S929" s="40">
        <v>1</v>
      </c>
      <c r="T929" s="40"/>
      <c r="U929" s="40"/>
      <c r="V929" s="40">
        <v>1</v>
      </c>
      <c r="W929" s="40"/>
      <c r="X929" s="39">
        <v>130</v>
      </c>
      <c r="Y929" s="105"/>
      <c r="Z929" s="105"/>
    </row>
    <row r="930" spans="1:26" s="41" customFormat="1" ht="12.75" hidden="1">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820</v>
      </c>
      <c r="C935" s="99"/>
      <c r="D935" s="40">
        <v>6</v>
      </c>
      <c r="E935" s="40"/>
      <c r="F935" s="40"/>
      <c r="G935" s="40">
        <v>6</v>
      </c>
      <c r="H935" s="40"/>
      <c r="I935" s="40">
        <v>51</v>
      </c>
      <c r="J935" s="40">
        <v>4</v>
      </c>
      <c r="K935" s="40"/>
      <c r="L935" s="40">
        <v>47</v>
      </c>
      <c r="M935" s="40"/>
      <c r="N935" s="40">
        <v>50</v>
      </c>
      <c r="O935" s="40">
        <v>4</v>
      </c>
      <c r="P935" s="40"/>
      <c r="Q935" s="40">
        <v>46</v>
      </c>
      <c r="R935" s="40"/>
      <c r="S935" s="40">
        <v>7</v>
      </c>
      <c r="T935" s="40"/>
      <c r="U935" s="40"/>
      <c r="V935" s="40">
        <v>7</v>
      </c>
      <c r="W935" s="40"/>
      <c r="X935" s="39">
        <v>120</v>
      </c>
      <c r="Y935" s="105"/>
      <c r="Z935" s="105"/>
    </row>
    <row r="936" spans="1:26" s="41" customFormat="1" ht="12.75" hidden="1">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6.25" hidden="1">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6.25" hidden="1">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6.25" hidden="1">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6.25" hidden="1">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6.25" hidden="1">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6.25" hidden="1">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6.25" hidden="1">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6.25" hidden="1">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6.25" hidden="1">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6.25" hidden="1">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6.25" hidden="1">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6.25" hidden="1">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6.25" hidden="1">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6.25" hidden="1">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6.25" hidden="1">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6.25" hidden="1">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6.25" hidden="1">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9" hidden="1">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6.25" hidden="1">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9" hidden="1">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6.25" hidden="1">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6.25" hidden="1">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6.25" hidden="1">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872</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6.25" hidden="1">
      <c r="A991" s="90">
        <v>501030052</v>
      </c>
      <c r="B991" s="42" t="s">
        <v>873</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6.25" hidden="1">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6.25" hidden="1">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6.25">
      <c r="A995" s="90">
        <v>501030056</v>
      </c>
      <c r="B995" s="42" t="s">
        <v>877</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5"/>
      <c r="Z995" s="105"/>
    </row>
    <row r="996" spans="1:26" s="41" customFormat="1" ht="26.25" hidden="1">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9" hidden="1">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9" hidden="1">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6.25" hidden="1">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6.25" hidden="1">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6.25" hidden="1">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6.25" hidden="1">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6.25" hidden="1">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6.25" hidden="1">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6.25" hidden="1">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6.25" hidden="1">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6.25" hidden="1">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9" hidden="1">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6.25" hidden="1">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6.25" hidden="1">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913</v>
      </c>
      <c r="C1035" s="99"/>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6.25" hidden="1">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6.25" hidden="1">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6.25" hidden="1">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c r="A1056" s="89">
        <v>501060016</v>
      </c>
      <c r="B1056" s="30" t="s">
        <v>933</v>
      </c>
      <c r="C1056" s="99"/>
      <c r="D1056" s="6"/>
      <c r="E1056" s="6"/>
      <c r="F1056" s="6"/>
      <c r="G1056" s="6"/>
      <c r="H1056" s="6"/>
      <c r="I1056" s="6">
        <v>3</v>
      </c>
      <c r="J1056" s="6"/>
      <c r="K1056" s="6"/>
      <c r="L1056" s="6">
        <v>3</v>
      </c>
      <c r="M1056" s="6"/>
      <c r="N1056" s="6">
        <v>2</v>
      </c>
      <c r="O1056" s="6"/>
      <c r="P1056" s="6"/>
      <c r="Q1056" s="6">
        <v>2</v>
      </c>
      <c r="R1056" s="6"/>
      <c r="S1056" s="6">
        <v>1</v>
      </c>
      <c r="T1056" s="6"/>
      <c r="U1056" s="6"/>
      <c r="V1056" s="6">
        <v>1</v>
      </c>
      <c r="W1056" s="6"/>
      <c r="X1056" s="5">
        <v>151</v>
      </c>
    </row>
    <row r="1057" spans="1:24" ht="26.25" hidden="1">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6.25">
      <c r="A1059" s="89">
        <v>501060019</v>
      </c>
      <c r="B1059" s="30" t="s">
        <v>936</v>
      </c>
      <c r="C1059" s="99"/>
      <c r="D1059" s="6"/>
      <c r="E1059" s="6"/>
      <c r="F1059" s="6"/>
      <c r="G1059" s="6"/>
      <c r="H1059" s="6"/>
      <c r="I1059" s="6">
        <v>4</v>
      </c>
      <c r="J1059" s="6">
        <v>1</v>
      </c>
      <c r="K1059" s="6"/>
      <c r="L1059" s="6">
        <v>3</v>
      </c>
      <c r="M1059" s="6"/>
      <c r="N1059" s="6">
        <v>4</v>
      </c>
      <c r="O1059" s="6">
        <v>1</v>
      </c>
      <c r="P1059" s="6"/>
      <c r="Q1059" s="6">
        <v>3</v>
      </c>
      <c r="R1059" s="6"/>
      <c r="S1059" s="6"/>
      <c r="T1059" s="6"/>
      <c r="U1059" s="6"/>
      <c r="V1059" s="6"/>
      <c r="W1059" s="6"/>
      <c r="X1059" s="5">
        <v>151</v>
      </c>
    </row>
    <row r="1060" spans="1:24" ht="12.75">
      <c r="A1060" s="89">
        <v>501060020</v>
      </c>
      <c r="B1060" s="30" t="s">
        <v>937</v>
      </c>
      <c r="C1060" s="99"/>
      <c r="D1060" s="6">
        <v>1</v>
      </c>
      <c r="E1060" s="6"/>
      <c r="F1060" s="6"/>
      <c r="G1060" s="6">
        <v>1</v>
      </c>
      <c r="H1060" s="6"/>
      <c r="I1060" s="6">
        <v>5</v>
      </c>
      <c r="J1060" s="6">
        <v>1</v>
      </c>
      <c r="K1060" s="6"/>
      <c r="L1060" s="6">
        <v>4</v>
      </c>
      <c r="M1060" s="6"/>
      <c r="N1060" s="6">
        <v>5</v>
      </c>
      <c r="O1060" s="6">
        <v>1</v>
      </c>
      <c r="P1060" s="6"/>
      <c r="Q1060" s="6">
        <v>4</v>
      </c>
      <c r="R1060" s="6"/>
      <c r="S1060" s="6">
        <v>1</v>
      </c>
      <c r="T1060" s="6"/>
      <c r="U1060" s="6"/>
      <c r="V1060" s="6">
        <v>1</v>
      </c>
      <c r="W1060" s="6"/>
      <c r="X1060" s="5">
        <v>151</v>
      </c>
    </row>
    <row r="1061" spans="1:24" ht="12.75">
      <c r="A1061" s="89">
        <v>501060021</v>
      </c>
      <c r="B1061" s="30" t="s">
        <v>938</v>
      </c>
      <c r="C1061" s="99"/>
      <c r="D1061" s="6">
        <v>4</v>
      </c>
      <c r="E1061" s="6"/>
      <c r="F1061" s="6"/>
      <c r="G1061" s="6">
        <v>4</v>
      </c>
      <c r="H1061" s="6"/>
      <c r="I1061" s="6">
        <v>32</v>
      </c>
      <c r="J1061" s="6">
        <v>1</v>
      </c>
      <c r="K1061" s="6"/>
      <c r="L1061" s="6">
        <v>31</v>
      </c>
      <c r="M1061" s="6"/>
      <c r="N1061" s="6">
        <v>23</v>
      </c>
      <c r="O1061" s="6">
        <v>1</v>
      </c>
      <c r="P1061" s="6"/>
      <c r="Q1061" s="6">
        <v>22</v>
      </c>
      <c r="R1061" s="6"/>
      <c r="S1061" s="6">
        <v>13</v>
      </c>
      <c r="T1061" s="6"/>
      <c r="U1061" s="6"/>
      <c r="V1061" s="6">
        <v>13</v>
      </c>
      <c r="W1061" s="6"/>
      <c r="X1061" s="5">
        <v>151</v>
      </c>
    </row>
    <row r="1062" spans="1:24" ht="26.25" hidden="1">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940</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6.25">
      <c r="A1064" s="89">
        <v>501060024</v>
      </c>
      <c r="B1064" s="30" t="s">
        <v>941</v>
      </c>
      <c r="C1064" s="99"/>
      <c r="D1064" s="6">
        <v>24</v>
      </c>
      <c r="E1064" s="6"/>
      <c r="F1064" s="6"/>
      <c r="G1064" s="6">
        <v>24</v>
      </c>
      <c r="H1064" s="6"/>
      <c r="I1064" s="6">
        <v>267</v>
      </c>
      <c r="J1064" s="6">
        <v>13</v>
      </c>
      <c r="K1064" s="6"/>
      <c r="L1064" s="6">
        <v>254</v>
      </c>
      <c r="M1064" s="6"/>
      <c r="N1064" s="6">
        <v>243</v>
      </c>
      <c r="O1064" s="6">
        <v>13</v>
      </c>
      <c r="P1064" s="6"/>
      <c r="Q1064" s="6">
        <v>230</v>
      </c>
      <c r="R1064" s="6"/>
      <c r="S1064" s="6">
        <v>48</v>
      </c>
      <c r="T1064" s="6"/>
      <c r="U1064" s="6"/>
      <c r="V1064" s="6">
        <v>48</v>
      </c>
      <c r="W1064" s="6"/>
      <c r="X1064" s="5">
        <v>151</v>
      </c>
    </row>
    <row r="1065" spans="1:24" ht="39" hidden="1">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6.25">
      <c r="A1067" s="89">
        <v>501060027</v>
      </c>
      <c r="B1067" s="30" t="s">
        <v>944</v>
      </c>
      <c r="C1067" s="99"/>
      <c r="D1067" s="6">
        <v>2</v>
      </c>
      <c r="E1067" s="6"/>
      <c r="F1067" s="6"/>
      <c r="G1067" s="6">
        <v>2</v>
      </c>
      <c r="H1067" s="6"/>
      <c r="I1067" s="6">
        <v>118</v>
      </c>
      <c r="J1067" s="6">
        <v>7</v>
      </c>
      <c r="K1067" s="6"/>
      <c r="L1067" s="6">
        <v>111</v>
      </c>
      <c r="M1067" s="6"/>
      <c r="N1067" s="6">
        <v>72</v>
      </c>
      <c r="O1067" s="6">
        <v>7</v>
      </c>
      <c r="P1067" s="6"/>
      <c r="Q1067" s="6">
        <v>65</v>
      </c>
      <c r="R1067" s="6"/>
      <c r="S1067" s="6">
        <v>48</v>
      </c>
      <c r="T1067" s="6"/>
      <c r="U1067" s="6"/>
      <c r="V1067" s="6">
        <v>48</v>
      </c>
      <c r="W1067" s="6"/>
      <c r="X1067" s="5">
        <v>151</v>
      </c>
    </row>
    <row r="1068" spans="1:24" ht="26.25" hidden="1">
      <c r="A1068" s="89">
        <v>501060028</v>
      </c>
      <c r="B1068" s="30" t="s">
        <v>945</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9" hidden="1">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6.25" hidden="1">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6.25" hidden="1">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6.25" hidden="1">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9" hidden="1">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c r="A1074" s="89">
        <v>501060034</v>
      </c>
      <c r="B1074" s="30" t="s">
        <v>951</v>
      </c>
      <c r="C1074" s="99"/>
      <c r="D1074" s="6">
        <v>49</v>
      </c>
      <c r="E1074" s="6">
        <v>3</v>
      </c>
      <c r="F1074" s="6"/>
      <c r="G1074" s="6">
        <v>46</v>
      </c>
      <c r="H1074" s="6"/>
      <c r="I1074" s="6">
        <v>498</v>
      </c>
      <c r="J1074" s="6">
        <v>18</v>
      </c>
      <c r="K1074" s="6"/>
      <c r="L1074" s="6">
        <v>480</v>
      </c>
      <c r="M1074" s="6"/>
      <c r="N1074" s="6">
        <v>331</v>
      </c>
      <c r="O1074" s="6">
        <v>21</v>
      </c>
      <c r="P1074" s="6"/>
      <c r="Q1074" s="6">
        <v>310</v>
      </c>
      <c r="R1074" s="6"/>
      <c r="S1074" s="6">
        <v>216</v>
      </c>
      <c r="T1074" s="6"/>
      <c r="U1074" s="6"/>
      <c r="V1074" s="6">
        <v>216</v>
      </c>
      <c r="W1074" s="6"/>
      <c r="X1074" s="5">
        <v>151</v>
      </c>
    </row>
    <row r="1075" spans="1:24" ht="39" hidden="1">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6.25" hidden="1">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12.75" hidden="1">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6.25" hidden="1">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9">
      <c r="A1085" s="89">
        <v>501060045</v>
      </c>
      <c r="B1085" s="30" t="s">
        <v>962</v>
      </c>
      <c r="C1085" s="99"/>
      <c r="D1085" s="6"/>
      <c r="E1085" s="6"/>
      <c r="F1085" s="6"/>
      <c r="G1085" s="6"/>
      <c r="H1085" s="6"/>
      <c r="I1085" s="6">
        <v>2</v>
      </c>
      <c r="J1085" s="6"/>
      <c r="K1085" s="6"/>
      <c r="L1085" s="6">
        <v>2</v>
      </c>
      <c r="M1085" s="6"/>
      <c r="N1085" s="6">
        <v>2</v>
      </c>
      <c r="O1085" s="6"/>
      <c r="P1085" s="6"/>
      <c r="Q1085" s="6">
        <v>2</v>
      </c>
      <c r="R1085" s="6"/>
      <c r="S1085" s="6"/>
      <c r="T1085" s="6"/>
      <c r="U1085" s="6"/>
      <c r="V1085" s="6"/>
      <c r="W1085" s="6"/>
      <c r="X1085" s="5">
        <v>151</v>
      </c>
    </row>
    <row r="1086" spans="1:24" ht="39" hidden="1">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6.25" hidden="1">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6.25" hidden="1">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6.25" hidden="1">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6.25" hidden="1">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6.25" hidden="1">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2218</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6.25" hidden="1">
      <c r="A1102" s="90">
        <v>501060062</v>
      </c>
      <c r="B1102" s="42" t="s">
        <v>2354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9" hidden="1">
      <c r="A1103" s="90">
        <v>501060063</v>
      </c>
      <c r="B1103" s="42" t="s">
        <v>2355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6.25" hidden="1">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6.25" hidden="1">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12.75" hidden="1">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12.75" hidden="1">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6.25" hidden="1">
      <c r="A1109" s="90">
        <v>501070005</v>
      </c>
      <c r="B1109" s="42" t="s">
        <v>981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6.25" hidden="1">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6.25" hidden="1">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12.75">
      <c r="A1112" s="90">
        <v>501070008</v>
      </c>
      <c r="B1112" s="42" t="s">
        <v>984</v>
      </c>
      <c r="C1112" s="99"/>
      <c r="D1112" s="40"/>
      <c r="E1112" s="40"/>
      <c r="F1112" s="40"/>
      <c r="G1112" s="40"/>
      <c r="H1112" s="40"/>
      <c r="I1112" s="40">
        <v>11</v>
      </c>
      <c r="J1112" s="40">
        <v>8</v>
      </c>
      <c r="K1112" s="40"/>
      <c r="L1112" s="40">
        <v>3</v>
      </c>
      <c r="M1112" s="40"/>
      <c r="N1112" s="40">
        <v>10</v>
      </c>
      <c r="O1112" s="40">
        <v>8</v>
      </c>
      <c r="P1112" s="40"/>
      <c r="Q1112" s="40">
        <v>2</v>
      </c>
      <c r="R1112" s="40"/>
      <c r="S1112" s="40">
        <v>1</v>
      </c>
      <c r="T1112" s="40"/>
      <c r="U1112" s="40"/>
      <c r="V1112" s="40">
        <v>1</v>
      </c>
      <c r="W1112" s="40"/>
      <c r="X1112" s="39">
        <v>120</v>
      </c>
      <c r="Y1112" s="105"/>
      <c r="Z1112" s="105"/>
    </row>
    <row r="1113" spans="1:26" s="41" customFormat="1" ht="26.25" hidden="1">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6.25" hidden="1">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c r="A1115" s="90">
        <v>501080002</v>
      </c>
      <c r="B1115" s="42" t="s">
        <v>987</v>
      </c>
      <c r="C1115" s="99"/>
      <c r="D1115" s="40">
        <v>4</v>
      </c>
      <c r="E1115" s="40"/>
      <c r="F1115" s="40"/>
      <c r="G1115" s="40">
        <v>4</v>
      </c>
      <c r="H1115" s="40"/>
      <c r="I1115" s="40">
        <v>54</v>
      </c>
      <c r="J1115" s="40">
        <v>5</v>
      </c>
      <c r="K1115" s="40"/>
      <c r="L1115" s="40">
        <v>49</v>
      </c>
      <c r="M1115" s="40"/>
      <c r="N1115" s="40">
        <v>47</v>
      </c>
      <c r="O1115" s="40">
        <v>5</v>
      </c>
      <c r="P1115" s="40"/>
      <c r="Q1115" s="40">
        <v>42</v>
      </c>
      <c r="R1115" s="40"/>
      <c r="S1115" s="40">
        <v>11</v>
      </c>
      <c r="T1115" s="40"/>
      <c r="U1115" s="40"/>
      <c r="V1115" s="40">
        <v>11</v>
      </c>
      <c r="W1115" s="40"/>
      <c r="X1115" s="39">
        <v>120</v>
      </c>
      <c r="Y1115" s="105"/>
      <c r="Z1115" s="105"/>
    </row>
    <row r="1116" spans="1:26" s="41" customFormat="1" ht="12.75" hidden="1">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6.25">
      <c r="A1117" s="90">
        <v>501080004</v>
      </c>
      <c r="B1117" s="42" t="s">
        <v>989</v>
      </c>
      <c r="C1117" s="99"/>
      <c r="D1117" s="40">
        <v>6</v>
      </c>
      <c r="E1117" s="40"/>
      <c r="F1117" s="40"/>
      <c r="G1117" s="40">
        <v>6</v>
      </c>
      <c r="H1117" s="40"/>
      <c r="I1117" s="40">
        <v>47</v>
      </c>
      <c r="J1117" s="40">
        <v>6</v>
      </c>
      <c r="K1117" s="40"/>
      <c r="L1117" s="40">
        <v>41</v>
      </c>
      <c r="M1117" s="40"/>
      <c r="N1117" s="40">
        <v>48</v>
      </c>
      <c r="O1117" s="40">
        <v>6</v>
      </c>
      <c r="P1117" s="40"/>
      <c r="Q1117" s="40">
        <v>42</v>
      </c>
      <c r="R1117" s="40"/>
      <c r="S1117" s="40">
        <v>5</v>
      </c>
      <c r="T1117" s="40"/>
      <c r="U1117" s="40"/>
      <c r="V1117" s="40">
        <v>5</v>
      </c>
      <c r="W1117" s="40"/>
      <c r="X1117" s="39">
        <v>120</v>
      </c>
      <c r="Y1117" s="105"/>
      <c r="Z1117" s="105"/>
    </row>
    <row r="1118" spans="1:26" s="41" customFormat="1" ht="12.75" hidden="1">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6.25" hidden="1">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6.25" hidden="1">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t="12.75" hidden="1">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c r="A1122" s="90">
        <v>501080009</v>
      </c>
      <c r="B1122" s="42" t="s">
        <v>994</v>
      </c>
      <c r="C1122" s="99"/>
      <c r="D1122" s="40">
        <v>3</v>
      </c>
      <c r="E1122" s="40"/>
      <c r="F1122" s="40"/>
      <c r="G1122" s="40">
        <v>3</v>
      </c>
      <c r="H1122" s="40"/>
      <c r="I1122" s="40">
        <v>9</v>
      </c>
      <c r="J1122" s="40"/>
      <c r="K1122" s="40"/>
      <c r="L1122" s="40">
        <v>9</v>
      </c>
      <c r="M1122" s="40"/>
      <c r="N1122" s="40">
        <v>10</v>
      </c>
      <c r="O1122" s="40"/>
      <c r="P1122" s="40"/>
      <c r="Q1122" s="40">
        <v>10</v>
      </c>
      <c r="R1122" s="40"/>
      <c r="S1122" s="40">
        <v>2</v>
      </c>
      <c r="T1122" s="40"/>
      <c r="U1122" s="40"/>
      <c r="V1122" s="40">
        <v>2</v>
      </c>
      <c r="W1122" s="40"/>
      <c r="X1122" s="39">
        <v>120</v>
      </c>
      <c r="Y1122" s="105"/>
      <c r="Z1122" s="105"/>
    </row>
    <row r="1123" spans="1:26" s="41" customFormat="1" ht="12.75" hidden="1">
      <c r="A1123" s="90">
        <v>501080010</v>
      </c>
      <c r="B1123" s="42" t="s">
        <v>995</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501080011</v>
      </c>
      <c r="B1124" s="42" t="s">
        <v>996</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26.25" hidden="1">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c r="A1129" s="90">
        <v>501080016</v>
      </c>
      <c r="B1129" s="42" t="s">
        <v>1001</v>
      </c>
      <c r="C1129" s="99"/>
      <c r="D1129" s="40">
        <v>8</v>
      </c>
      <c r="E1129" s="40">
        <v>1</v>
      </c>
      <c r="F1129" s="40"/>
      <c r="G1129" s="40">
        <v>7</v>
      </c>
      <c r="H1129" s="40"/>
      <c r="I1129" s="40">
        <v>48</v>
      </c>
      <c r="J1129" s="40">
        <v>4</v>
      </c>
      <c r="K1129" s="40"/>
      <c r="L1129" s="40">
        <v>44</v>
      </c>
      <c r="M1129" s="40"/>
      <c r="N1129" s="40">
        <v>44</v>
      </c>
      <c r="O1129" s="40">
        <v>5</v>
      </c>
      <c r="P1129" s="40"/>
      <c r="Q1129" s="40">
        <v>39</v>
      </c>
      <c r="R1129" s="40"/>
      <c r="S1129" s="40">
        <v>12</v>
      </c>
      <c r="T1129" s="40"/>
      <c r="U1129" s="40"/>
      <c r="V1129" s="40">
        <v>12</v>
      </c>
      <c r="W1129" s="40"/>
      <c r="X1129" s="39">
        <v>120</v>
      </c>
      <c r="Y1129" s="105"/>
      <c r="Z1129" s="105"/>
    </row>
    <row r="1130" spans="1:26" s="41" customFormat="1" ht="12.75" hidden="1">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12.75" hidden="1">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t="12.75" hidden="1">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6.25" hidden="1">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6.25" hidden="1">
      <c r="A1136" s="90">
        <v>501080023</v>
      </c>
      <c r="B1136" s="42" t="s">
        <v>1008</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6.25">
      <c r="A1138" s="90">
        <v>501080025</v>
      </c>
      <c r="B1138" s="42" t="s">
        <v>1010</v>
      </c>
      <c r="C1138" s="99"/>
      <c r="D1138" s="40"/>
      <c r="E1138" s="40"/>
      <c r="F1138" s="40"/>
      <c r="G1138" s="40"/>
      <c r="H1138" s="40"/>
      <c r="I1138" s="40">
        <v>8</v>
      </c>
      <c r="J1138" s="40">
        <v>1</v>
      </c>
      <c r="K1138" s="40"/>
      <c r="L1138" s="40">
        <v>7</v>
      </c>
      <c r="M1138" s="40"/>
      <c r="N1138" s="40">
        <v>8</v>
      </c>
      <c r="O1138" s="40">
        <v>1</v>
      </c>
      <c r="P1138" s="40"/>
      <c r="Q1138" s="40">
        <v>7</v>
      </c>
      <c r="R1138" s="40"/>
      <c r="S1138" s="40"/>
      <c r="T1138" s="40"/>
      <c r="U1138" s="40"/>
      <c r="V1138" s="40"/>
      <c r="W1138" s="40"/>
      <c r="X1138" s="39">
        <v>120</v>
      </c>
      <c r="Y1138" s="105"/>
      <c r="Z1138" s="105"/>
    </row>
    <row r="1139" spans="1:26" s="41" customFormat="1" ht="12.75" hidden="1">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26.25" hidden="1">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c r="A1144" s="90">
        <v>501080031</v>
      </c>
      <c r="B1144" s="42" t="s">
        <v>1013</v>
      </c>
      <c r="C1144" s="99"/>
      <c r="D1144" s="40">
        <v>2</v>
      </c>
      <c r="E1144" s="40"/>
      <c r="F1144" s="40"/>
      <c r="G1144" s="40">
        <v>2</v>
      </c>
      <c r="H1144" s="40"/>
      <c r="I1144" s="40">
        <v>32</v>
      </c>
      <c r="J1144" s="40">
        <v>7</v>
      </c>
      <c r="K1144" s="40"/>
      <c r="L1144" s="40">
        <v>25</v>
      </c>
      <c r="M1144" s="40"/>
      <c r="N1144" s="40">
        <v>31</v>
      </c>
      <c r="O1144" s="40">
        <v>7</v>
      </c>
      <c r="P1144" s="40"/>
      <c r="Q1144" s="40">
        <v>24</v>
      </c>
      <c r="R1144" s="40"/>
      <c r="S1144" s="40">
        <v>3</v>
      </c>
      <c r="T1144" s="40"/>
      <c r="U1144" s="40"/>
      <c r="V1144" s="40">
        <v>3</v>
      </c>
      <c r="W1144" s="40"/>
      <c r="X1144" s="39">
        <v>120</v>
      </c>
      <c r="Y1144" s="105"/>
      <c r="Z1144" s="105"/>
    </row>
    <row r="1145" spans="1:26" s="41" customFormat="1" ht="12.75" hidden="1">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6.25" hidden="1">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12.75" hidden="1">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6.25" hidden="1">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t="12.75" hidden="1">
      <c r="A1149" s="90">
        <v>501080036</v>
      </c>
      <c r="B1149" s="42" t="s">
        <v>1018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12.75" hidden="1">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501080038</v>
      </c>
      <c r="B1151" s="42" t="s">
        <v>125</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6.25" hidden="1">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6.25" hidden="1">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12.75" hidden="1">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6.25" hidden="1">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6.25" hidden="1">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12.75" hidden="1">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12.75" hidden="1">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6.25">
      <c r="A1159" s="90">
        <v>501080046</v>
      </c>
      <c r="B1159" s="42" t="s">
        <v>1027</v>
      </c>
      <c r="C1159" s="99"/>
      <c r="D1159" s="40"/>
      <c r="E1159" s="40"/>
      <c r="F1159" s="40"/>
      <c r="G1159" s="40"/>
      <c r="H1159" s="40"/>
      <c r="I1159" s="40">
        <v>10</v>
      </c>
      <c r="J1159" s="40">
        <v>2</v>
      </c>
      <c r="K1159" s="40"/>
      <c r="L1159" s="40">
        <v>8</v>
      </c>
      <c r="M1159" s="40"/>
      <c r="N1159" s="40">
        <v>6</v>
      </c>
      <c r="O1159" s="40">
        <v>2</v>
      </c>
      <c r="P1159" s="40"/>
      <c r="Q1159" s="40">
        <v>4</v>
      </c>
      <c r="R1159" s="40"/>
      <c r="S1159" s="40">
        <v>4</v>
      </c>
      <c r="T1159" s="40"/>
      <c r="U1159" s="40"/>
      <c r="V1159" s="40">
        <v>4</v>
      </c>
      <c r="W1159" s="40"/>
      <c r="X1159" s="39">
        <v>120</v>
      </c>
      <c r="Y1159" s="105"/>
      <c r="Z1159" s="105"/>
    </row>
    <row r="1160" spans="1:26" s="41" customFormat="1" ht="26.25" hidden="1">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6.25" hidden="1">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26.25" hidden="1">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6.25" hidden="1">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6.25" hidden="1">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12.75" hidden="1">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26.25" hidden="1">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customHeight="1" hidden="1">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6.25" hidden="1">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12.75" hidden="1">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6.25" hidden="1">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12.75" hidden="1">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26.25" hidden="1">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6.25" hidden="1">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12.75" hidden="1">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6.25" hidden="1">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customHeight="1" hidden="1">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6.25" hidden="1">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9" hidden="1">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6.25" hidden="1">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12.75" hidden="1">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9" hidden="1">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t="12.75" hidden="1">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6.25" hidden="1">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501080087</v>
      </c>
      <c r="B1200" s="42" t="s">
        <v>2219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5"/>
      <c r="Z1200" s="105"/>
    </row>
    <row r="1201" spans="1:26" s="41" customFormat="1" ht="12.75" customHeight="1" hidden="1">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t="12.75" hidden="1">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6.25" hidden="1">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6.25" hidden="1">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6.25" hidden="1">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501090008</v>
      </c>
      <c r="B1209" s="42" t="s">
        <v>1074</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5"/>
      <c r="Z1209" s="105"/>
    </row>
    <row r="1210" spans="1:26" s="41" customFormat="1" ht="12.75" hidden="1">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26.25" hidden="1">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501100003</v>
      </c>
      <c r="B1216" s="42" t="s">
        <v>1080</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c r="A1217" s="90">
        <v>501100004</v>
      </c>
      <c r="B1217" s="42" t="s">
        <v>1081</v>
      </c>
      <c r="C1217" s="99"/>
      <c r="D1217" s="40"/>
      <c r="E1217" s="40"/>
      <c r="F1217" s="40"/>
      <c r="G1217" s="40"/>
      <c r="H1217" s="40"/>
      <c r="I1217" s="40">
        <v>4</v>
      </c>
      <c r="J1217" s="40"/>
      <c r="K1217" s="40"/>
      <c r="L1217" s="40">
        <v>4</v>
      </c>
      <c r="M1217" s="40"/>
      <c r="N1217" s="40">
        <v>4</v>
      </c>
      <c r="O1217" s="40"/>
      <c r="P1217" s="40"/>
      <c r="Q1217" s="40">
        <v>4</v>
      </c>
      <c r="R1217" s="40"/>
      <c r="S1217" s="40"/>
      <c r="T1217" s="40"/>
      <c r="U1217" s="40"/>
      <c r="V1217" s="40"/>
      <c r="W1217" s="40"/>
      <c r="X1217" s="39">
        <v>212</v>
      </c>
      <c r="Y1217" s="105"/>
      <c r="Z1217" s="105"/>
    </row>
    <row r="1218" spans="1:26" s="41" customFormat="1" ht="26.25" hidden="1">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6.25" hidden="1">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customHeight="1" hidden="1">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501110001</v>
      </c>
      <c r="B1224" s="42" t="s">
        <v>1088</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501110002</v>
      </c>
      <c r="B1225" s="42" t="s">
        <v>386</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501110005</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501110006</v>
      </c>
      <c r="B1229" s="42" t="s">
        <v>402</v>
      </c>
      <c r="C1229" s="99"/>
      <c r="D1229" s="40"/>
      <c r="E1229" s="40"/>
      <c r="F1229" s="40"/>
      <c r="G1229" s="40"/>
      <c r="H1229" s="40"/>
      <c r="I1229" s="40">
        <v>5</v>
      </c>
      <c r="J1229" s="40">
        <v>1</v>
      </c>
      <c r="K1229" s="40"/>
      <c r="L1229" s="40">
        <v>4</v>
      </c>
      <c r="M1229" s="40"/>
      <c r="N1229" s="40">
        <v>4</v>
      </c>
      <c r="O1229" s="40">
        <v>1</v>
      </c>
      <c r="P1229" s="40"/>
      <c r="Q1229" s="40">
        <v>3</v>
      </c>
      <c r="R1229" s="40"/>
      <c r="S1229" s="40">
        <v>1</v>
      </c>
      <c r="T1229" s="40"/>
      <c r="U1229" s="40"/>
      <c r="V1229" s="40">
        <v>1</v>
      </c>
      <c r="W1229" s="40"/>
      <c r="X1229" s="39">
        <v>120</v>
      </c>
      <c r="Y1229" s="105"/>
      <c r="Z1229" s="105"/>
    </row>
    <row r="1230" spans="1:26" s="41" customFormat="1" ht="12.75" hidden="1">
      <c r="A1230" s="90">
        <v>501110007</v>
      </c>
      <c r="B1230" s="42" t="s">
        <v>403</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501110008</v>
      </c>
      <c r="B1231" s="42" t="s">
        <v>399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6.25" hidden="1">
      <c r="A1233" s="90">
        <v>501110010</v>
      </c>
      <c r="B1233" s="42" t="s">
        <v>1090</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501110011</v>
      </c>
      <c r="B1234" s="42" t="s">
        <v>1091</v>
      </c>
      <c r="C1234" s="99"/>
      <c r="D1234" s="40">
        <v>1</v>
      </c>
      <c r="E1234" s="40"/>
      <c r="F1234" s="40"/>
      <c r="G1234" s="40">
        <v>1</v>
      </c>
      <c r="H1234" s="40"/>
      <c r="I1234" s="40">
        <v>820</v>
      </c>
      <c r="J1234" s="40">
        <v>36</v>
      </c>
      <c r="K1234" s="40"/>
      <c r="L1234" s="40">
        <v>784</v>
      </c>
      <c r="M1234" s="40"/>
      <c r="N1234" s="40">
        <v>770</v>
      </c>
      <c r="O1234" s="40">
        <v>36</v>
      </c>
      <c r="P1234" s="40"/>
      <c r="Q1234" s="40">
        <v>734</v>
      </c>
      <c r="R1234" s="40"/>
      <c r="S1234" s="40">
        <v>51</v>
      </c>
      <c r="T1234" s="40"/>
      <c r="U1234" s="40"/>
      <c r="V1234" s="40">
        <v>51</v>
      </c>
      <c r="W1234" s="40"/>
      <c r="X1234" s="39">
        <v>120</v>
      </c>
      <c r="Y1234" s="105"/>
      <c r="Z1234" s="105"/>
    </row>
    <row r="1235" spans="1:26" s="41" customFormat="1" ht="12.75" hidden="1">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501120001</v>
      </c>
      <c r="B1236" s="42" t="s">
        <v>1093</v>
      </c>
      <c r="C1236" s="99"/>
      <c r="D1236" s="40">
        <v>3</v>
      </c>
      <c r="E1236" s="40"/>
      <c r="F1236" s="40"/>
      <c r="G1236" s="40">
        <v>3</v>
      </c>
      <c r="H1236" s="40"/>
      <c r="I1236" s="40">
        <v>40</v>
      </c>
      <c r="J1236" s="40">
        <v>3</v>
      </c>
      <c r="K1236" s="40"/>
      <c r="L1236" s="40">
        <v>37</v>
      </c>
      <c r="M1236" s="40"/>
      <c r="N1236" s="40">
        <v>37</v>
      </c>
      <c r="O1236" s="40">
        <v>3</v>
      </c>
      <c r="P1236" s="40"/>
      <c r="Q1236" s="40">
        <v>34</v>
      </c>
      <c r="R1236" s="40"/>
      <c r="S1236" s="40">
        <v>6</v>
      </c>
      <c r="T1236" s="40"/>
      <c r="U1236" s="40"/>
      <c r="V1236" s="40">
        <v>6</v>
      </c>
      <c r="W1236" s="40"/>
      <c r="X1236" s="39">
        <v>120</v>
      </c>
      <c r="Y1236" s="105"/>
      <c r="Z1236" s="105"/>
    </row>
    <row r="1237" spans="1:26" s="41" customFormat="1" ht="12.75" hidden="1">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6.25">
      <c r="A1238" s="90">
        <v>501120003</v>
      </c>
      <c r="B1238" s="42" t="s">
        <v>1095</v>
      </c>
      <c r="C1238" s="99"/>
      <c r="D1238" s="40">
        <v>4</v>
      </c>
      <c r="E1238" s="40"/>
      <c r="F1238" s="40"/>
      <c r="G1238" s="40">
        <v>4</v>
      </c>
      <c r="H1238" s="40"/>
      <c r="I1238" s="40">
        <v>247</v>
      </c>
      <c r="J1238" s="40">
        <v>12</v>
      </c>
      <c r="K1238" s="40"/>
      <c r="L1238" s="40">
        <v>235</v>
      </c>
      <c r="M1238" s="40"/>
      <c r="N1238" s="40">
        <v>225</v>
      </c>
      <c r="O1238" s="40">
        <v>12</v>
      </c>
      <c r="P1238" s="40"/>
      <c r="Q1238" s="40">
        <v>213</v>
      </c>
      <c r="R1238" s="40"/>
      <c r="S1238" s="40">
        <v>26</v>
      </c>
      <c r="T1238" s="40"/>
      <c r="U1238" s="40"/>
      <c r="V1238" s="40">
        <v>26</v>
      </c>
      <c r="W1238" s="40"/>
      <c r="X1238" s="39">
        <v>120</v>
      </c>
      <c r="Y1238" s="105"/>
      <c r="Z1238" s="105"/>
    </row>
    <row r="1239" spans="1:26" s="41" customFormat="1" ht="12.75">
      <c r="A1239" s="90">
        <v>501120004</v>
      </c>
      <c r="B1239" s="42" t="s">
        <v>1096</v>
      </c>
      <c r="C1239" s="99"/>
      <c r="D1239" s="40"/>
      <c r="E1239" s="40"/>
      <c r="F1239" s="40"/>
      <c r="G1239" s="40"/>
      <c r="H1239" s="40"/>
      <c r="I1239" s="40">
        <v>2</v>
      </c>
      <c r="J1239" s="40">
        <v>2</v>
      </c>
      <c r="K1239" s="40"/>
      <c r="L1239" s="40"/>
      <c r="M1239" s="40"/>
      <c r="N1239" s="40">
        <v>2</v>
      </c>
      <c r="O1239" s="40">
        <v>2</v>
      </c>
      <c r="P1239" s="40"/>
      <c r="Q1239" s="40"/>
      <c r="R1239" s="40"/>
      <c r="S1239" s="40"/>
      <c r="T1239" s="40"/>
      <c r="U1239" s="40"/>
      <c r="V1239" s="40"/>
      <c r="W1239" s="40"/>
      <c r="X1239" s="39">
        <v>120</v>
      </c>
      <c r="Y1239" s="105"/>
      <c r="Z1239" s="105"/>
    </row>
    <row r="1240" spans="1:26" s="41" customFormat="1" ht="39" hidden="1">
      <c r="A1240" s="90">
        <v>501120005</v>
      </c>
      <c r="B1240" s="42" t="s">
        <v>1097</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c r="A1242" s="90">
        <v>501120007</v>
      </c>
      <c r="B1242" s="42" t="s">
        <v>1098</v>
      </c>
      <c r="C1242" s="99"/>
      <c r="D1242" s="40"/>
      <c r="E1242" s="40"/>
      <c r="F1242" s="40"/>
      <c r="G1242" s="40"/>
      <c r="H1242" s="40"/>
      <c r="I1242" s="40">
        <v>5</v>
      </c>
      <c r="J1242" s="40"/>
      <c r="K1242" s="40"/>
      <c r="L1242" s="40">
        <v>5</v>
      </c>
      <c r="M1242" s="40"/>
      <c r="N1242" s="40">
        <v>5</v>
      </c>
      <c r="O1242" s="40"/>
      <c r="P1242" s="40"/>
      <c r="Q1242" s="40">
        <v>5</v>
      </c>
      <c r="R1242" s="40"/>
      <c r="S1242" s="40"/>
      <c r="T1242" s="40"/>
      <c r="U1242" s="40"/>
      <c r="V1242" s="40"/>
      <c r="W1242" s="40"/>
      <c r="X1242" s="39">
        <v>120</v>
      </c>
      <c r="Y1242" s="105"/>
      <c r="Z1242" s="105"/>
    </row>
    <row r="1243" spans="1:26" s="41" customFormat="1" ht="39" hidden="1">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12.75" hidden="1">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6.25">
      <c r="A1246" s="90">
        <v>501120011</v>
      </c>
      <c r="B1246" s="42" t="s">
        <v>1102</v>
      </c>
      <c r="C1246" s="99"/>
      <c r="D1246" s="40"/>
      <c r="E1246" s="40"/>
      <c r="F1246" s="40"/>
      <c r="G1246" s="40"/>
      <c r="H1246" s="40"/>
      <c r="I1246" s="40">
        <v>1</v>
      </c>
      <c r="J1246" s="40"/>
      <c r="K1246" s="40"/>
      <c r="L1246" s="40">
        <v>1</v>
      </c>
      <c r="M1246" s="40"/>
      <c r="N1246" s="40">
        <v>1</v>
      </c>
      <c r="O1246" s="40"/>
      <c r="P1246" s="40"/>
      <c r="Q1246" s="40">
        <v>1</v>
      </c>
      <c r="R1246" s="40"/>
      <c r="S1246" s="40"/>
      <c r="T1246" s="40"/>
      <c r="U1246" s="40"/>
      <c r="V1246" s="40"/>
      <c r="W1246" s="40"/>
      <c r="X1246" s="39">
        <v>120</v>
      </c>
      <c r="Y1246" s="105"/>
      <c r="Z1246" s="105"/>
    </row>
    <row r="1247" spans="1:26" s="41" customFormat="1" ht="26.25">
      <c r="A1247" s="90">
        <v>501120012</v>
      </c>
      <c r="B1247" s="42" t="s">
        <v>1103</v>
      </c>
      <c r="C1247" s="99"/>
      <c r="D1247" s="40">
        <v>1</v>
      </c>
      <c r="E1247" s="40"/>
      <c r="F1247" s="40"/>
      <c r="G1247" s="40">
        <v>1</v>
      </c>
      <c r="H1247" s="40"/>
      <c r="I1247" s="40">
        <v>14</v>
      </c>
      <c r="J1247" s="40"/>
      <c r="K1247" s="40"/>
      <c r="L1247" s="40">
        <v>14</v>
      </c>
      <c r="M1247" s="40"/>
      <c r="N1247" s="40">
        <v>13</v>
      </c>
      <c r="O1247" s="40"/>
      <c r="P1247" s="40"/>
      <c r="Q1247" s="40">
        <v>13</v>
      </c>
      <c r="R1247" s="40"/>
      <c r="S1247" s="40">
        <v>2</v>
      </c>
      <c r="T1247" s="40"/>
      <c r="U1247" s="40"/>
      <c r="V1247" s="40">
        <v>2</v>
      </c>
      <c r="W1247" s="40"/>
      <c r="X1247" s="39">
        <v>120</v>
      </c>
      <c r="Y1247" s="105"/>
      <c r="Z1247" s="105"/>
    </row>
    <row r="1248" spans="1:26" s="41" customFormat="1" ht="12.75" hidden="1">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6.25" hidden="1">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c r="A1252" s="90">
        <v>501120017</v>
      </c>
      <c r="B1252" s="42" t="s">
        <v>1108</v>
      </c>
      <c r="C1252" s="99"/>
      <c r="D1252" s="40"/>
      <c r="E1252" s="40"/>
      <c r="F1252" s="40"/>
      <c r="G1252" s="40"/>
      <c r="H1252" s="40"/>
      <c r="I1252" s="40">
        <v>1</v>
      </c>
      <c r="J1252" s="40">
        <v>1</v>
      </c>
      <c r="K1252" s="40"/>
      <c r="L1252" s="40"/>
      <c r="M1252" s="40"/>
      <c r="N1252" s="40">
        <v>1</v>
      </c>
      <c r="O1252" s="40">
        <v>1</v>
      </c>
      <c r="P1252" s="40"/>
      <c r="Q1252" s="40"/>
      <c r="R1252" s="40"/>
      <c r="S1252" s="40"/>
      <c r="T1252" s="40"/>
      <c r="U1252" s="40"/>
      <c r="V1252" s="40"/>
      <c r="W1252" s="40"/>
      <c r="X1252" s="39">
        <v>120</v>
      </c>
      <c r="Y1252" s="105"/>
      <c r="Z1252" s="105"/>
    </row>
    <row r="1253" spans="1:26" s="41" customFormat="1" ht="26.25" hidden="1">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c r="A1254" s="90">
        <v>501120019</v>
      </c>
      <c r="B1254" s="42" t="s">
        <v>1110</v>
      </c>
      <c r="C1254" s="99"/>
      <c r="D1254" s="40"/>
      <c r="E1254" s="40"/>
      <c r="F1254" s="40"/>
      <c r="G1254" s="40"/>
      <c r="H1254" s="40"/>
      <c r="I1254" s="40">
        <v>1</v>
      </c>
      <c r="J1254" s="40"/>
      <c r="K1254" s="40"/>
      <c r="L1254" s="40">
        <v>1</v>
      </c>
      <c r="M1254" s="40"/>
      <c r="N1254" s="40">
        <v>1</v>
      </c>
      <c r="O1254" s="40"/>
      <c r="P1254" s="40"/>
      <c r="Q1254" s="40">
        <v>1</v>
      </c>
      <c r="R1254" s="40"/>
      <c r="S1254" s="40"/>
      <c r="T1254" s="40"/>
      <c r="U1254" s="40"/>
      <c r="V1254" s="40"/>
      <c r="W1254" s="40"/>
      <c r="X1254" s="39">
        <v>120</v>
      </c>
      <c r="Y1254" s="105"/>
      <c r="Z1254" s="105"/>
    </row>
    <row r="1255" spans="1:26" s="41" customFormat="1" ht="12.75" hidden="1">
      <c r="A1255" s="90">
        <v>501120020</v>
      </c>
      <c r="B1255" s="42" t="s">
        <v>1111</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501120022</v>
      </c>
      <c r="B1257" s="42" t="s">
        <v>1113</v>
      </c>
      <c r="C1257" s="99"/>
      <c r="D1257" s="40">
        <v>14</v>
      </c>
      <c r="E1257" s="40">
        <v>1</v>
      </c>
      <c r="F1257" s="40"/>
      <c r="G1257" s="40">
        <v>13</v>
      </c>
      <c r="H1257" s="40"/>
      <c r="I1257" s="40">
        <v>122</v>
      </c>
      <c r="J1257" s="40">
        <v>9</v>
      </c>
      <c r="K1257" s="40"/>
      <c r="L1257" s="40">
        <v>113</v>
      </c>
      <c r="M1257" s="40"/>
      <c r="N1257" s="40">
        <v>112</v>
      </c>
      <c r="O1257" s="40">
        <v>10</v>
      </c>
      <c r="P1257" s="40"/>
      <c r="Q1257" s="40">
        <v>102</v>
      </c>
      <c r="R1257" s="40"/>
      <c r="S1257" s="40">
        <v>24</v>
      </c>
      <c r="T1257" s="40"/>
      <c r="U1257" s="40"/>
      <c r="V1257" s="40">
        <v>24</v>
      </c>
      <c r="W1257" s="40"/>
      <c r="X1257" s="39">
        <v>120</v>
      </c>
      <c r="Y1257" s="105"/>
      <c r="Z1257" s="105"/>
    </row>
    <row r="1258" spans="1:26" s="41" customFormat="1" ht="12.75" hidden="1">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501120024</v>
      </c>
      <c r="B1259" s="42" t="s">
        <v>2348</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t="12.75" hidden="1">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6.25" hidden="1">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6.25">
      <c r="A1263" s="90">
        <v>501130003</v>
      </c>
      <c r="B1263" s="42" t="s">
        <v>1118</v>
      </c>
      <c r="C1263" s="99"/>
      <c r="D1263" s="40"/>
      <c r="E1263" s="40"/>
      <c r="F1263" s="40"/>
      <c r="G1263" s="40"/>
      <c r="H1263" s="40"/>
      <c r="I1263" s="40">
        <v>2</v>
      </c>
      <c r="J1263" s="40"/>
      <c r="K1263" s="40"/>
      <c r="L1263" s="40">
        <v>2</v>
      </c>
      <c r="M1263" s="40"/>
      <c r="N1263" s="40">
        <v>1</v>
      </c>
      <c r="O1263" s="40"/>
      <c r="P1263" s="40"/>
      <c r="Q1263" s="40">
        <v>1</v>
      </c>
      <c r="R1263" s="40"/>
      <c r="S1263" s="40">
        <v>1</v>
      </c>
      <c r="T1263" s="40"/>
      <c r="U1263" s="40"/>
      <c r="V1263" s="40">
        <v>1</v>
      </c>
      <c r="W1263" s="40"/>
      <c r="X1263" s="39">
        <v>120</v>
      </c>
      <c r="Y1263" s="105"/>
      <c r="Z1263" s="105"/>
    </row>
    <row r="1264" spans="1:26" s="41" customFormat="1" ht="12.75" hidden="1">
      <c r="A1264" s="90">
        <v>501130004</v>
      </c>
      <c r="B1264" s="42" t="s">
        <v>1119</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5"/>
      <c r="Z1264" s="105"/>
    </row>
    <row r="1265" spans="1:26" s="41" customFormat="1" ht="26.25" hidden="1">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customHeight="1" hidden="1">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12.75" hidden="1">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6.25" hidden="1">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6.25" hidden="1">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6.25" hidden="1">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501130015</v>
      </c>
      <c r="B1275" s="42" t="s">
        <v>1129</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6.25" hidden="1">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6.25" hidden="1">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c r="A1283" s="90">
        <v>501130023</v>
      </c>
      <c r="B1283" s="42" t="s">
        <v>371</v>
      </c>
      <c r="C1283" s="99"/>
      <c r="D1283" s="40">
        <v>2</v>
      </c>
      <c r="E1283" s="40">
        <v>1</v>
      </c>
      <c r="F1283" s="40"/>
      <c r="G1283" s="40">
        <v>1</v>
      </c>
      <c r="H1283" s="40"/>
      <c r="I1283" s="40">
        <v>92</v>
      </c>
      <c r="J1283" s="40">
        <v>15</v>
      </c>
      <c r="K1283" s="40"/>
      <c r="L1283" s="40">
        <v>77</v>
      </c>
      <c r="M1283" s="40"/>
      <c r="N1283" s="40">
        <v>87</v>
      </c>
      <c r="O1283" s="40">
        <v>16</v>
      </c>
      <c r="P1283" s="40"/>
      <c r="Q1283" s="40">
        <v>71</v>
      </c>
      <c r="R1283" s="40"/>
      <c r="S1283" s="40">
        <v>7</v>
      </c>
      <c r="T1283" s="40"/>
      <c r="U1283" s="40"/>
      <c r="V1283" s="40">
        <v>7</v>
      </c>
      <c r="W1283" s="40"/>
      <c r="X1283" s="39">
        <v>120</v>
      </c>
      <c r="Y1283" s="105"/>
      <c r="Z1283" s="105"/>
    </row>
    <row r="1284" spans="1:26" s="41" customFormat="1" ht="26.25" hidden="1">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6.25" hidden="1">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6.25" hidden="1">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6.25" hidden="1">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6.25" hidden="1">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9" hidden="1">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6.25" hidden="1">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6.25" hidden="1">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6.25" hidden="1">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39" hidden="1">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39" hidden="1">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6.25" hidden="1">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6.25" hidden="1">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6.25" hidden="1">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6.25" hidden="1">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12.75" hidden="1">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t="12.75">
      <c r="A1303" s="90">
        <v>501130043</v>
      </c>
      <c r="B1303" s="42" t="s">
        <v>1156</v>
      </c>
      <c r="C1303" s="99"/>
      <c r="D1303" s="40">
        <v>1</v>
      </c>
      <c r="E1303" s="40"/>
      <c r="F1303" s="40"/>
      <c r="G1303" s="40">
        <v>1</v>
      </c>
      <c r="H1303" s="40"/>
      <c r="I1303" s="40">
        <v>3</v>
      </c>
      <c r="J1303" s="40"/>
      <c r="K1303" s="40"/>
      <c r="L1303" s="40">
        <v>3</v>
      </c>
      <c r="M1303" s="40"/>
      <c r="N1303" s="40">
        <v>4</v>
      </c>
      <c r="O1303" s="40"/>
      <c r="P1303" s="40"/>
      <c r="Q1303" s="40">
        <v>4</v>
      </c>
      <c r="R1303" s="40"/>
      <c r="S1303" s="40"/>
      <c r="T1303" s="40"/>
      <c r="U1303" s="40"/>
      <c r="V1303" s="40"/>
      <c r="W1303" s="40"/>
      <c r="X1303" s="39">
        <v>120</v>
      </c>
      <c r="Y1303" s="105"/>
      <c r="Z1303" s="105"/>
    </row>
    <row r="1304" spans="1:26" s="41" customFormat="1" ht="26.25" hidden="1">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6.25" hidden="1">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6.25" hidden="1">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6.25" hidden="1">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ustomHeight="1" hidden="1">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12.75" hidden="1">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6.25" hidden="1">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6.25" hidden="1">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customHeight="1" hidden="1">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6.25" hidden="1">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6.25" hidden="1">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12.75" hidden="1">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6.25" hidden="1">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9" hidden="1">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12.75" hidden="1">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9" hidden="1">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6.25" hidden="1">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6.25" hidden="1">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9" hidden="1">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12.75" hidden="1">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6.25" hidden="1">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9" hidden="1">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6.25" hidden="1">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9" hidden="1">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39" hidden="1">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9" hidden="1">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6.25" hidden="1">
      <c r="A1335" s="90">
        <v>501130075</v>
      </c>
      <c r="B1335" s="42" t="s">
        <v>1188</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26.25" hidden="1">
      <c r="A1336" s="90">
        <v>501130076</v>
      </c>
      <c r="B1336" s="42" t="s">
        <v>1189</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6.25" hidden="1">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12.75" hidden="1">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6.25" hidden="1">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6.25" hidden="1">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6.25" hidden="1">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6.25" hidden="1">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6.25" hidden="1">
      <c r="A1346" s="90">
        <v>501130086</v>
      </c>
      <c r="B1346" s="42" t="s">
        <v>1199</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501130087</v>
      </c>
      <c r="B1347" s="42" t="s">
        <v>1200</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t="12.75" hidden="1">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6.25" hidden="1">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6.25" hidden="1">
      <c r="A1352" s="90">
        <v>501130092</v>
      </c>
      <c r="B1352" s="42" t="s">
        <v>2351</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t="12.75" hidden="1">
      <c r="A1354" s="90">
        <v>501130094</v>
      </c>
      <c r="B1354" s="42" t="s">
        <v>2352</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501130095</v>
      </c>
      <c r="B1355" s="42" t="s">
        <v>1206</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6.25" hidden="1">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501130099</v>
      </c>
      <c r="B1359" s="42" t="s">
        <v>2353</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6.25" hidden="1">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6.25" hidden="1">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t="12.75" hidden="1">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customHeight="1" hidden="1">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6.25" hidden="1">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6.25" hidden="1">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6.25" hidden="1">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hidden="1">
      <c r="A1371" s="90">
        <v>501130111</v>
      </c>
      <c r="B1371" s="42" t="s">
        <v>1220</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c r="A1372" s="90">
        <v>501130112</v>
      </c>
      <c r="B1372" s="42" t="s">
        <v>1221</v>
      </c>
      <c r="C1372" s="99"/>
      <c r="D1372" s="40"/>
      <c r="E1372" s="40"/>
      <c r="F1372" s="40"/>
      <c r="G1372" s="40"/>
      <c r="H1372" s="40"/>
      <c r="I1372" s="40">
        <v>2</v>
      </c>
      <c r="J1372" s="40">
        <v>1</v>
      </c>
      <c r="K1372" s="40"/>
      <c r="L1372" s="40">
        <v>1</v>
      </c>
      <c r="M1372" s="40"/>
      <c r="N1372" s="40">
        <v>1</v>
      </c>
      <c r="O1372" s="40">
        <v>1</v>
      </c>
      <c r="P1372" s="40"/>
      <c r="Q1372" s="40"/>
      <c r="R1372" s="40"/>
      <c r="S1372" s="40">
        <v>1</v>
      </c>
      <c r="T1372" s="40"/>
      <c r="U1372" s="40"/>
      <c r="V1372" s="40">
        <v>1</v>
      </c>
      <c r="W1372" s="40"/>
      <c r="X1372" s="39">
        <v>120</v>
      </c>
      <c r="Y1372" s="105"/>
      <c r="Z1372" s="105"/>
    </row>
    <row r="1373" spans="1:26" s="41" customFormat="1" ht="12.75" hidden="1">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6.25" hidden="1">
      <c r="A1374" s="90">
        <v>501130114</v>
      </c>
      <c r="B1374" s="42" t="s">
        <v>1223</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39" hidden="1">
      <c r="A1375" s="90">
        <v>501130115</v>
      </c>
      <c r="B1375" s="42" t="s">
        <v>1224</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6.25" hidden="1">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6.25" hidden="1">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501130118</v>
      </c>
      <c r="B1378" s="42" t="s">
        <v>1227</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12.75" hidden="1">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12.75" hidden="1">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9" hidden="1">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6.25" hidden="1">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6.25" hidden="1">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12.75" hidden="1">
      <c r="A1385" s="90">
        <v>501130125</v>
      </c>
      <c r="B1385" s="42" t="s">
        <v>2209</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6.25" hidden="1">
      <c r="A1386" s="90">
        <v>501130126</v>
      </c>
      <c r="B1386" s="42" t="s">
        <v>2210</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9" hidden="1">
      <c r="A1387" s="90">
        <v>501130127</v>
      </c>
      <c r="B1387" s="42" t="s">
        <v>2356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6.25" hidden="1">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12.75" hidden="1">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6.25" hidden="1">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12.75" hidden="1">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39" hidden="1">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6.25" hidden="1">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52.5" hidden="1">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12.75" hidden="1">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12.75" hidden="1">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6.25" hidden="1">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6.25" hidden="1">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6.25" hidden="1">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9" hidden="1">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6.25" hidden="1">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9" hidden="1">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6.25" hidden="1">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6.25" hidden="1">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6.25" hidden="1">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t="12.75" hidden="1">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t="12.75" hidden="1">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4" ht="12.75" hidden="1">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6.25" hidden="1">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6.25" hidden="1">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6.25" hidden="1">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9" hidden="1">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6.25" hidden="1">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6.25" hidden="1">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6.25" hidden="1">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9" hidden="1">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1">
        <v>504000000</v>
      </c>
      <c r="B1464" s="37" t="s">
        <v>2321</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2">
        <v>503000000</v>
      </c>
      <c r="B1465" s="35" t="s">
        <v>1307</v>
      </c>
      <c r="C1465" s="98"/>
      <c r="D1465" s="32"/>
      <c r="E1465" s="32"/>
      <c r="F1465" s="32"/>
      <c r="G1465" s="32"/>
      <c r="H1465" s="32"/>
      <c r="I1465" s="32">
        <v>17</v>
      </c>
      <c r="J1465" s="32"/>
      <c r="K1465" s="32"/>
      <c r="L1465" s="32">
        <v>17</v>
      </c>
      <c r="M1465" s="32"/>
      <c r="N1465" s="32">
        <v>16</v>
      </c>
      <c r="O1465" s="32"/>
      <c r="P1465" s="32"/>
      <c r="Q1465" s="32">
        <v>16</v>
      </c>
      <c r="R1465" s="32"/>
      <c r="S1465" s="32">
        <v>1</v>
      </c>
      <c r="T1465" s="32"/>
      <c r="U1465" s="32"/>
      <c r="V1465" s="32">
        <v>1</v>
      </c>
      <c r="W1465" s="32"/>
      <c r="X1465" s="34">
        <v>130</v>
      </c>
    </row>
    <row r="1466" spans="1:24" ht="12.75">
      <c r="A1466" s="92">
        <v>600020000</v>
      </c>
      <c r="B1466" s="35" t="s">
        <v>2336</v>
      </c>
      <c r="C1466" s="98"/>
      <c r="D1466" s="32"/>
      <c r="E1466" s="32"/>
      <c r="F1466" s="32"/>
      <c r="G1466" s="32"/>
      <c r="H1466" s="32"/>
      <c r="I1466" s="32">
        <v>1</v>
      </c>
      <c r="J1466" s="32"/>
      <c r="K1466" s="32"/>
      <c r="L1466" s="32">
        <v>1</v>
      </c>
      <c r="M1466" s="32"/>
      <c r="N1466" s="32">
        <v>1</v>
      </c>
      <c r="O1466" s="32"/>
      <c r="P1466" s="32"/>
      <c r="Q1466" s="32">
        <v>1</v>
      </c>
      <c r="R1466" s="32"/>
      <c r="S1466" s="32"/>
      <c r="T1466" s="32"/>
      <c r="U1466" s="32"/>
      <c r="V1466" s="32"/>
      <c r="W1466" s="32"/>
      <c r="X1466" s="34">
        <v>60</v>
      </c>
    </row>
    <row r="1467" spans="1:24" ht="12.75" customHeight="1">
      <c r="A1467" s="92">
        <v>600140000</v>
      </c>
      <c r="B1467" s="35" t="s">
        <v>2329</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100"/>
      <c r="D1468" s="7">
        <f>SUM(E1468:H1468)</f>
        <v>136</v>
      </c>
      <c r="E1468" s="7">
        <f>SUM(E912,E1465:E1467)</f>
        <v>6</v>
      </c>
      <c r="F1468" s="7">
        <f>SUM(F912,F1465:F1467)</f>
        <v>0</v>
      </c>
      <c r="G1468" s="7">
        <f>SUM(G912,G1465:G1467)</f>
        <v>130</v>
      </c>
      <c r="H1468" s="7">
        <f>SUM(H912,H1465:H1467)</f>
        <v>0</v>
      </c>
      <c r="I1468" s="7">
        <f>SUM(J1468:M1468)</f>
        <v>2607</v>
      </c>
      <c r="J1468" s="7">
        <f>SUM(J912,J1465:J1467)</f>
        <v>167</v>
      </c>
      <c r="K1468" s="7">
        <f>SUM(K912,K1465:K1467)</f>
        <v>0</v>
      </c>
      <c r="L1468" s="7">
        <f>SUM(L912,L1465:L1467)</f>
        <v>2440</v>
      </c>
      <c r="M1468" s="7">
        <f>SUM(M912,M1465:M1467)</f>
        <v>0</v>
      </c>
      <c r="N1468" s="7">
        <f>SUM(O1468:R1468)</f>
        <v>2248</v>
      </c>
      <c r="O1468" s="7">
        <f>SUM(O912,O1465:O1467)</f>
        <v>173</v>
      </c>
      <c r="P1468" s="7">
        <f>SUM(P912,P1465:P1467)</f>
        <v>0</v>
      </c>
      <c r="Q1468" s="7">
        <f>SUM(Q912,Q1465:Q1467)</f>
        <v>2075</v>
      </c>
      <c r="R1468" s="7">
        <f>SUM(R912,R1465:R1467)</f>
        <v>0</v>
      </c>
      <c r="S1468" s="7">
        <f>SUM(T1468:W1468)</f>
        <v>495</v>
      </c>
      <c r="T1468" s="7">
        <f>SUM(T912,T1465:T1467)</f>
        <v>0</v>
      </c>
      <c r="U1468" s="7">
        <f>SUM(U912,U1465:U1467)</f>
        <v>0</v>
      </c>
      <c r="V1468" s="7">
        <f>SUM(V912,V1465:V1467)</f>
        <v>495</v>
      </c>
      <c r="W1468" s="7">
        <f>SUM(W912,W1465:W1467)</f>
        <v>0</v>
      </c>
      <c r="X1468" s="28" t="s">
        <v>1916</v>
      </c>
    </row>
    <row r="1469" spans="1:26" s="19" customFormat="1" ht="12.75">
      <c r="A1469" s="166" t="s">
        <v>1308</v>
      </c>
      <c r="B1469" s="167"/>
      <c r="C1469" s="3"/>
      <c r="D1469" s="4">
        <f>SUM(E1469:H1469)</f>
        <v>947</v>
      </c>
      <c r="E1469" s="4">
        <f>E551+E753+E910+E1468</f>
        <v>232</v>
      </c>
      <c r="F1469" s="4">
        <f>F551+F753+F910+F1468</f>
        <v>0</v>
      </c>
      <c r="G1469" s="4">
        <f>G551+G753+G910+G1468</f>
        <v>715</v>
      </c>
      <c r="H1469" s="4">
        <f>H551+H753+H910+H1468</f>
        <v>0</v>
      </c>
      <c r="I1469" s="4">
        <f>SUM(J1469:M1469)</f>
        <v>7874</v>
      </c>
      <c r="J1469" s="4">
        <f>J551+J753+J910+J1468</f>
        <v>1049</v>
      </c>
      <c r="K1469" s="4">
        <f>K551+K753+K910+K1468</f>
        <v>3</v>
      </c>
      <c r="L1469" s="4">
        <f>L551+L753+L910+L1468</f>
        <v>6800</v>
      </c>
      <c r="M1469" s="4">
        <f>M551+M753+M910+M1468</f>
        <v>22</v>
      </c>
      <c r="N1469" s="4">
        <f>SUM(O1469:R1469)</f>
        <v>6540</v>
      </c>
      <c r="O1469" s="4">
        <f>O551+O753+O910+O1468</f>
        <v>1277</v>
      </c>
      <c r="P1469" s="4">
        <f>P551+P753+P910+P1468</f>
        <v>3</v>
      </c>
      <c r="Q1469" s="4">
        <f>Q551+Q753+Q910+Q1468</f>
        <v>5258</v>
      </c>
      <c r="R1469" s="4">
        <f>R551+R753+R910+R1468</f>
        <v>2</v>
      </c>
      <c r="S1469" s="4">
        <f>SUM(T1469:W1469)</f>
        <v>2281</v>
      </c>
      <c r="T1469" s="4">
        <f>T551+T753+T910+T1468</f>
        <v>4</v>
      </c>
      <c r="U1469" s="4">
        <f>U551+U753+U910+U1468</f>
        <v>0</v>
      </c>
      <c r="V1469" s="4">
        <f>V551+V753+V910+V1468</f>
        <v>2257</v>
      </c>
      <c r="W1469" s="4">
        <f>W551+W753+W910+W1468</f>
        <v>20</v>
      </c>
      <c r="X1469" s="29" t="s">
        <v>1916</v>
      </c>
      <c r="Y1469" s="121"/>
      <c r="Z1469" s="121"/>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&amp;L99F10BDC&amp;C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2323</v>
      </c>
      <c r="B1" s="174"/>
      <c r="C1" s="110"/>
      <c r="X1" s="112"/>
      <c r="Y1" s="117"/>
      <c r="Z1" s="117"/>
    </row>
    <row r="2" spans="1:26" s="16" customFormat="1" ht="15" customHeight="1">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2214</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9" hidden="1">
      <c r="A18" s="39">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6.2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9"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6.2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6.2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6.2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6.2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6.2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6.2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6.2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6.2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6.2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6.2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9"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6.2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6.2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6.2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6.2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9"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6.2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6.2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6.2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6.2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9"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6.2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6.2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2.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6.25" hidden="1">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6.2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6.2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6.2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9"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9"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6.2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6.2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6.2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9"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6.2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6.2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6.2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6.2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6.2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6.2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6.2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6.25" hidden="1">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6.2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6.2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9"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6.2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6.2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6.2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6.2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6.2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9"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6.2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6.2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6.2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9"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6.2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6.2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6.2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6.2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6.2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6.2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6.2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6.2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6.2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6.25" hidden="1">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6.2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9"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6.2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6.2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6.2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6.25" hidden="1">
      <c r="A318" s="39">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26.2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6.2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6.2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6.2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6.2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6.2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6.2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9"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9"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6.2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9"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9"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9"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9"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6.2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6.2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6.2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6.2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6.2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6.25" hidden="1">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6.2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6.2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6.2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6.2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6.2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6.2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6.2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9"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6.2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6.2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6.2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6.2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6.25" hidden="1">
      <c r="A445" s="39">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6.2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6.25" hidden="1">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6.25" hidden="1">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6.25" hidden="1">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6.2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6.2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6.2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6.2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6.2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2337</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2338</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2339</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2329</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2215</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2346</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2321</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2337</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2338</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2339</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2329</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1925</v>
      </c>
      <c r="B666" s="176"/>
      <c r="C666" s="98"/>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6.2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6.2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6.25" hidden="1">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6.25" hidden="1">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2218</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6.25" hidden="1">
      <c r="A856" s="90">
        <v>501060062</v>
      </c>
      <c r="B856" s="42" t="s">
        <v>2354</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9" hidden="1">
      <c r="A857" s="90">
        <v>501060063</v>
      </c>
      <c r="B857" s="42" t="s">
        <v>2355</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6.2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6.2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6.2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6.2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6.2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6.2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6.2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26.2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9"/>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6.2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26.2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9"/>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9"/>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26.2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9"/>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6.2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6.2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6.2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26.2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6.2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6.2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6.2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6.2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6.2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6.2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6.2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6.2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6.2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6.2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6.2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6.2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6.2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6.2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6.2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26.2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6.2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6.2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6.2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9"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6.2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39"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6.2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t="12.75" hidden="1">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t="12.75" hidden="1">
      <c r="A954" s="39">
        <v>501080087</v>
      </c>
      <c r="B954" s="42" t="s">
        <v>2219</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19"/>
    </row>
    <row r="955" spans="1:26" s="41" customFormat="1" ht="12.75" customHeight="1" hidden="1">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t="12.75" hidden="1">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6.25" hidden="1">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6.25" hidden="1">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26.25" hidden="1">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t="12.75" hidden="1">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t="12.75" hidden="1">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26.25" hidden="1">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t="12.75" hidden="1">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t="12.75" hidden="1">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501100001</v>
      </c>
      <c r="B968" s="42" t="s">
        <v>1078</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12.75" hidden="1">
      <c r="A970" s="39">
        <v>501100003</v>
      </c>
      <c r="B970" s="42" t="s">
        <v>1080</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9"/>
    </row>
    <row r="971" spans="1:26" s="41" customFormat="1" ht="12.75" hidden="1">
      <c r="A971" s="39">
        <v>501100004</v>
      </c>
      <c r="B971" s="42" t="s">
        <v>1081</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6.25" hidden="1">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6.25" hidden="1">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customHeight="1" hidden="1">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t="12.75" hidden="1">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501110001</v>
      </c>
      <c r="B978" s="42" t="s">
        <v>1088</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9"/>
    </row>
    <row r="979" spans="1:26" s="41" customFormat="1" ht="12.75" hidden="1">
      <c r="A979" s="39">
        <v>501110002</v>
      </c>
      <c r="B979" s="42" t="s">
        <v>386</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t="12.75" hidden="1">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501110005</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501110006</v>
      </c>
      <c r="B983" s="42" t="s">
        <v>402</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9"/>
    </row>
    <row r="984" spans="1:26" s="41" customFormat="1" ht="12.75" hidden="1">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12.75" hidden="1">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t="12.75" hidden="1">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6.25" hidden="1">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t="12.75" hidden="1">
      <c r="A988" s="39">
        <v>501110011</v>
      </c>
      <c r="B988" s="42" t="s">
        <v>1091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9"/>
    </row>
    <row r="989" spans="1:26" s="41" customFormat="1" ht="12.75" hidden="1">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t="12.75" hidden="1">
      <c r="A990" s="39">
        <v>501120001</v>
      </c>
      <c r="B990" s="42" t="s">
        <v>1093</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6.25" hidden="1">
      <c r="A992" s="39">
        <v>501120003</v>
      </c>
      <c r="B992" s="42" t="s">
        <v>1095</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9" hidden="1">
      <c r="A994" s="39">
        <v>501120005</v>
      </c>
      <c r="B994" s="42" t="s">
        <v>1097</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12.75" hidden="1">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t="12.75" hidden="1">
      <c r="A996" s="39">
        <v>501120007</v>
      </c>
      <c r="B996" s="42" t="s">
        <v>1098</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9"/>
    </row>
    <row r="997" spans="1:26" s="41" customFormat="1" ht="39" hidden="1">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12.75" hidden="1">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t="12.75" hidden="1">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6.25" hidden="1">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6.25" hidden="1">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12.75" hidden="1">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t="12.75" hidden="1">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6.25" hidden="1">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t="12.75" hidden="1">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6.25" hidden="1">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501120020</v>
      </c>
      <c r="B1009" s="42" t="s">
        <v>1111</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39">
        <v>501120022</v>
      </c>
      <c r="B1011" s="42" t="s">
        <v>1113</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9"/>
    </row>
    <row r="1012" spans="1:26" s="41" customFormat="1" ht="12.75" hidden="1">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t="12.75" hidden="1">
      <c r="A1013" s="90">
        <v>501120024</v>
      </c>
      <c r="B1013" s="42" t="s">
        <v>2348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t="12.75" hidden="1">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12.75" hidden="1">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6.25" hidden="1">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6.25" hidden="1">
      <c r="A1017" s="39">
        <v>501130003</v>
      </c>
      <c r="B1017" s="42" t="s">
        <v>1118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6.25" hidden="1">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t="12.75" hidden="1">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customHeight="1" hidden="1">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6.25" hidden="1">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t="12.75" hidden="1">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6.25" hidden="1">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t="12.75" hidden="1">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6.25" hidden="1">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t="12.75" hidden="1">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6.25" hidden="1">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t="12.75" hidden="1">
      <c r="A1031" s="39">
        <v>501130017</v>
      </c>
      <c r="B1031" s="42" t="s">
        <v>1131</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26.25" hidden="1">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t="12.75" hidden="1">
      <c r="A1037" s="39">
        <v>501130023</v>
      </c>
      <c r="B1037" s="42" t="s">
        <v>371</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6.25" hidden="1">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t="12.75" hidden="1">
      <c r="A1039" s="39">
        <v>501130025</v>
      </c>
      <c r="B1039" s="42" t="s">
        <v>1138</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9"/>
    </row>
    <row r="1040" spans="1:26" s="41" customFormat="1" ht="26.25" hidden="1">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6.25" hidden="1">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6.25" hidden="1">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6.25" hidden="1">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t="12.75" hidden="1">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9" hidden="1">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6.25" hidden="1">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6.25" hidden="1">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6.25" hidden="1">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39" hidden="1">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39" hidden="1">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6.25" hidden="1">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6.25" hidden="1">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6.25" hidden="1">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6.25" hidden="1">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t="12.75" hidden="1">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12.75" hidden="1">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6.25" hidden="1">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6.25" hidden="1">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6.25" hidden="1">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6.25" hidden="1">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customHeight="1" hidden="1">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12.75" hidden="1">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12.75" hidden="1">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6.25" hidden="1">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6.25" hidden="1">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customHeight="1" hidden="1">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6.25" hidden="1">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6.25" hidden="1">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12.75" hidden="1">
      <c r="A1071" s="39">
        <v>501130057</v>
      </c>
      <c r="B1071" s="42" t="s">
        <v>1170</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5"/>
      <c r="Z1071" s="119"/>
    </row>
    <row r="1072" spans="1:26" s="41" customFormat="1" ht="12.75" hidden="1">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6.25" hidden="1">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9" hidden="1">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t="12.75" hidden="1">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9" hidden="1">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6.25" hidden="1">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6.25" hidden="1">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9" hidden="1">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12.75" hidden="1">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6.25" hidden="1">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9" hidden="1">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6.25" hidden="1">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9" hidden="1">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9" hidden="1">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39" hidden="1">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t="12.75" hidden="1">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6.25" hidden="1">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6.25" hidden="1">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6.25" hidden="1">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t="12.75" hidden="1">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6.25" hidden="1">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6.25" hidden="1">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t="12.75" hidden="1">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6.25" hidden="1">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6.25" hidden="1">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26.25" hidden="1">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t="12.75" hidden="1">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t="12.75" hidden="1">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12.75" hidden="1">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12.75" hidden="1">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6.25" hidden="1">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6.25" hidden="1">
      <c r="A1106" s="39">
        <v>501130092</v>
      </c>
      <c r="B1106" s="42" t="s">
        <v>2351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t="12.75" hidden="1">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t="12.75" hidden="1">
      <c r="A1108" s="39">
        <v>501130094</v>
      </c>
      <c r="B1108" s="42" t="s">
        <v>2352</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t="12.75" hidden="1">
      <c r="A1109" s="39">
        <v>501130095</v>
      </c>
      <c r="B1109" s="42" t="s">
        <v>1206</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26.25" hidden="1">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t="12.75" hidden="1">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501130099</v>
      </c>
      <c r="B1113" s="42" t="s">
        <v>2353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6.25" hidden="1">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6.25" hidden="1">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customHeight="1" hidden="1">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6.25" hidden="1">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6.25" hidden="1">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6.25" hidden="1">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t="12.75" hidden="1">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t="12.75" hidden="1">
      <c r="A1125" s="39">
        <v>501130111</v>
      </c>
      <c r="B1125" s="42" t="s">
        <v>1220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5"/>
      <c r="Z1125" s="119"/>
    </row>
    <row r="1126" spans="1:26" s="41" customFormat="1" ht="12.75" hidden="1">
      <c r="A1126" s="39">
        <v>501130112</v>
      </c>
      <c r="B1126" s="42" t="s">
        <v>1221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12.75" hidden="1">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6.25" hidden="1">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39" hidden="1">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6.25" hidden="1">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6.25" hidden="1">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t="12.75" hidden="1">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12.75" hidden="1">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12.75" hidden="1">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9" hidden="1">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6.25" hidden="1">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6.25" hidden="1">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t="12.75" hidden="1">
      <c r="A1139" s="39">
        <v>501130125</v>
      </c>
      <c r="B1139" s="42" t="s">
        <v>2209</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6.25" hidden="1">
      <c r="A1140" s="39">
        <v>501130126</v>
      </c>
      <c r="B1140" s="42" t="s">
        <v>2210</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9" hidden="1">
      <c r="A1141" s="90">
        <v>501130127</v>
      </c>
      <c r="B1141" s="42" t="s">
        <v>2356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6.25" hidden="1">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t="12.75" hidden="1">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6.25" hidden="1">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12.75" hidden="1">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39" hidden="1">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6.25" hidden="1">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52.5" hidden="1">
      <c r="A1148" s="39">
        <v>501140006</v>
      </c>
      <c r="B1148" s="42" t="s">
        <v>1237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5"/>
      <c r="Z1148" s="119"/>
    </row>
    <row r="1149" spans="1:26" s="41" customFormat="1" ht="12.75" hidden="1">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12.75" hidden="1">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t="12.75" hidden="1">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6.25" hidden="1">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6.25" hidden="1">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6.25" hidden="1">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9" hidden="1">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6.25" hidden="1">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39" hidden="1">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6.25" hidden="1">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6.25" hidden="1">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6.25" hidden="1">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t="12.75" hidden="1">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12.75" hidden="1">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12.75" hidden="1">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t="12.75" hidden="1">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6.25" hidden="1">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6.25" hidden="1">
      <c r="A1202" s="39">
        <v>502003003</v>
      </c>
      <c r="B1202" s="42" t="s">
        <v>1291</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6.25" hidden="1">
      <c r="A1203" s="39">
        <v>502003004</v>
      </c>
      <c r="B1203" s="42" t="s">
        <v>1292</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9"/>
    </row>
    <row r="1204" spans="1:26" s="41" customFormat="1" ht="12.75" hidden="1">
      <c r="A1204" s="39">
        <v>502003005</v>
      </c>
      <c r="B1204" s="42" t="s">
        <v>1293</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9"/>
    </row>
    <row r="1205" spans="1:26" s="41" customFormat="1" ht="26.25" hidden="1">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6.25" hidden="1">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customHeight="1" hidden="1">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9" hidden="1">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ustomHeight="1" hidden="1">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26.25" hidden="1">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t="12.75" hidden="1">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t="12.75" hidden="1">
      <c r="A1213" s="39">
        <v>502003014</v>
      </c>
      <c r="B1213" s="42" t="s">
        <v>1302</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6.25" hidden="1">
      <c r="A1214" s="39">
        <v>502003015</v>
      </c>
      <c r="B1214" s="42" t="s">
        <v>1303</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9"/>
    </row>
    <row r="1215" spans="1:26" s="41" customFormat="1" ht="26.25" hidden="1">
      <c r="A1215" s="39">
        <v>502003016</v>
      </c>
      <c r="B1215" s="42" t="s">
        <v>1304</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9"/>
    </row>
    <row r="1216" spans="1:26" s="41" customFormat="1" ht="39" hidden="1">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6.25" hidden="1">
      <c r="A1217" s="39">
        <v>502003018</v>
      </c>
      <c r="B1217" s="42" t="s">
        <v>1306</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5"/>
      <c r="Z1217" s="119"/>
    </row>
    <row r="1218" spans="1:24" ht="12.75" hidden="1">
      <c r="A1218" s="36">
        <v>504000000</v>
      </c>
      <c r="B1218" s="37" t="s">
        <v>2321</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2">
        <v>600030000</v>
      </c>
      <c r="B1220" s="35" t="s">
        <v>2337</v>
      </c>
      <c r="C1220" s="98"/>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2">
        <v>600040000</v>
      </c>
      <c r="B1221" s="35" t="s">
        <v>2338</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6.2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2">
        <v>600140000</v>
      </c>
      <c r="B1224" s="35" t="s">
        <v>2329</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100"/>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21"/>
      <c r="Z1226" s="121"/>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&amp;L99F10BDC&amp;C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2324</v>
      </c>
      <c r="B1" s="174"/>
      <c r="C1" s="110"/>
      <c r="X1" s="112"/>
      <c r="Y1" s="117"/>
      <c r="Z1" s="117"/>
    </row>
    <row r="2" spans="1:26" s="16" customFormat="1" ht="15" customHeight="1">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9"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6.2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6.2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5"/>
    </row>
    <row r="89" spans="1:25" ht="52.5"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5"/>
    </row>
    <row r="90" spans="1:25" ht="26.2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6.2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5"/>
    </row>
    <row r="97" spans="1:25" ht="26.2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6.2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6.2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6.2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6.2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6.2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6.2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6.2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6.2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9"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6.2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6.2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6.2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6.2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6.2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9"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6.2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6.2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6.2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6.2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2341</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2337</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2338</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2339</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2330</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2331</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2340</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2334</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6.2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2329</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&amp;L99F10BDC&amp;C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2325</v>
      </c>
      <c r="B1" s="174"/>
      <c r="C1" s="110"/>
      <c r="X1" s="112"/>
      <c r="Y1" s="117"/>
      <c r="Z1" s="117"/>
    </row>
    <row r="2" spans="1:26" s="16" customFormat="1" ht="15" customHeight="1">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9"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6.2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6.2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2.5"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6.2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6.2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26.2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6.2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6.2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6.2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6.2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6.2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6.2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6.2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6.2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9"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6.2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6.2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6.2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6.2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6.2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9"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6.2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6.2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6.2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6.2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2341</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2337</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2338</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2339</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2330</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2331</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2340</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2334</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6.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2329</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&amp;L99F10BDC&amp;C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2326</v>
      </c>
      <c r="B1" s="174"/>
      <c r="C1" s="110"/>
      <c r="X1" s="112"/>
      <c r="Y1" s="117"/>
      <c r="Z1" s="117"/>
    </row>
    <row r="2" spans="1:26" s="16" customFormat="1" ht="15" customHeight="1">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6.2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6.2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6.2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6.2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6.2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6.2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674</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2341</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2337</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2338</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2339</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2330</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2331</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2340</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2343</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2349</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6.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2329</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&amp;L99F10BDC&amp;C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2327</v>
      </c>
      <c r="B1" s="174"/>
      <c r="C1" s="110"/>
      <c r="X1" s="112"/>
      <c r="Y1" s="117"/>
      <c r="Z1" s="117"/>
    </row>
    <row r="2" spans="1:26" s="16" customFormat="1" ht="15" customHeight="1">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6.2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6.2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6.2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6.2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6.2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6.2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2341</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2337</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2338</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2339</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2330</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2331</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2340</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2342</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6.2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2329</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&amp;L99F10BDC&amp;C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2328</v>
      </c>
      <c r="B1" s="174"/>
      <c r="C1" s="174"/>
      <c r="X1" s="112"/>
      <c r="Y1" s="113"/>
      <c r="Z1" s="114"/>
      <c r="AA1" s="115"/>
      <c r="AB1" s="113"/>
      <c r="AC1" s="113"/>
      <c r="AD1" s="113"/>
      <c r="AE1" s="113"/>
      <c r="AF1" s="116"/>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947</v>
      </c>
      <c r="D550" s="26">
        <f>SUM(D551:D587)</f>
        <v>7874</v>
      </c>
      <c r="E550" s="26">
        <f>SUM(E551:E587)</f>
        <v>6540</v>
      </c>
      <c r="F550" s="26">
        <f>SUM(F551:F587)</f>
        <v>2281</v>
      </c>
      <c r="G550" s="26">
        <f>SUM(G551:G587)</f>
        <v>3458.95016666669</v>
      </c>
      <c r="H550" s="26">
        <f>SUM(H551:H587)</f>
        <v>22640.8388333333</v>
      </c>
      <c r="I550" s="26">
        <f>SUM(I551:I587)</f>
        <v>15905.6159999998</v>
      </c>
      <c r="J550" s="26">
        <f>SUM(J551:J587)</f>
        <v>10194.173</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c r="A585" s="6" t="s">
        <v>1807</v>
      </c>
      <c r="B585" s="13">
        <v>8963</v>
      </c>
      <c r="C585" s="5">
        <v>947</v>
      </c>
      <c r="D585" s="5">
        <v>7874</v>
      </c>
      <c r="E585" s="5">
        <v>6540</v>
      </c>
      <c r="F585" s="5">
        <v>2281</v>
      </c>
      <c r="G585" s="5">
        <v>3458.95016666669</v>
      </c>
      <c r="H585" s="5">
        <v>22640.8388333333</v>
      </c>
      <c r="I585" s="5">
        <v>15905.6159999998</v>
      </c>
      <c r="J585" s="5">
        <v>10194.173</v>
      </c>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947</v>
      </c>
      <c r="D696" s="27">
        <f>D6+D31+D36+D66+D84+D131+D187+D213+D227+D256+D274+D303+D327+D360+D390+D401+D426+D460+D492+D511+D532+D550+D588+D609+D631+D655+D671</f>
        <v>7874</v>
      </c>
      <c r="E696" s="27">
        <f>E6+E31+E36+E66+E84+E131+E187+E213+E227+E256+E274+E303+E327+E360+E390+E401+E426+E460+E492+E511+E532+E550+E588+E609+E631+E655+E671</f>
        <v>6540</v>
      </c>
      <c r="F696" s="27">
        <f>F6+F31+F36+F66+F84+F131+F187+F213+F227+F256+F274+F303+F327+F360+F390+F401+F426+F460+F492+F511+F532+F550+F588+F609+F631+F655+F671</f>
        <v>2281</v>
      </c>
      <c r="G696" s="27">
        <f>G6+G31+G36+G66+G84+G131+G187+G213+G227+G256+G274+G303+G327+G360+G390+G401+G426+G460+G492+G511+G532+G550+G588+G609+G631+G655+G671</f>
        <v>3458.95016666669</v>
      </c>
      <c r="H696" s="27">
        <f>H6+H31+H36+H66+H84+H131+H187+H213+H227+H256+H274+H303+H327+H360+H390+H401+H426+H460+H492+H511+H532+H550+H588+H609+H631+H655+H671</f>
        <v>22640.8388333333</v>
      </c>
      <c r="I696" s="27">
        <f>I6+I31+I36+I66+I84+I131+I187+I213+I227+I256+I274+I303+I327+I360+I390+I401+I426+I460+I492+I511+I532+I550+I588+I609+I631+I655+I671</f>
        <v>15905.6159999998</v>
      </c>
      <c r="J696" s="27">
        <f>J6+J31+J36+J66+J84+J131+J187+J213+J227+J256+J274+J303+J327+J360+J390+J401+J426+J460+J492+J511+J532+J550+J588+J609+J631+J655+J671</f>
        <v>10194.173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947</v>
      </c>
      <c r="D802" s="25">
        <f>D696+D724+D753+D763+D792+D801</f>
        <v>7874</v>
      </c>
      <c r="E802" s="25">
        <f>E696+E724+E753+E763+E792+E801</f>
        <v>6540</v>
      </c>
      <c r="F802" s="25">
        <f>F696+F724+F753+F763+F792+F801</f>
        <v>2281</v>
      </c>
      <c r="G802" s="25">
        <f>G696+G724+G753+G763+G792+G801</f>
        <v>3458.95016666669</v>
      </c>
      <c r="H802" s="25">
        <f>H696+H724+H753+H763+H792+H801</f>
        <v>22640.8388333333</v>
      </c>
      <c r="I802" s="25">
        <f>I696+I724+I753+I763+I792+I801</f>
        <v>15905.6159999998</v>
      </c>
      <c r="J802" s="25">
        <f>J696+J724+J753+J763+J792+J801</f>
        <v>10194.173</v>
      </c>
      <c r="K802" s="21"/>
    </row>
    <row r="805" spans="3:8" ht="12.75" customHeight="1">
      <c r="C805" s="76" t="s">
        <v>2193</v>
      </c>
      <c r="D805" s="77"/>
      <c r="E805" s="78" t="s">
        <v>2360</v>
      </c>
      <c r="F805" s="74" t="s">
        <v>2360</v>
      </c>
      <c r="G805" s="184" t="s">
        <v>2361</v>
      </c>
      <c r="H805" s="184"/>
    </row>
    <row r="806" spans="3:8" ht="12.75">
      <c r="C806" s="71"/>
      <c r="D806" s="186" t="s">
        <v>2194</v>
      </c>
      <c r="E806" s="186"/>
      <c r="F806" s="75"/>
      <c r="G806" s="185" t="s">
        <v>2195</v>
      </c>
      <c r="H806" s="185"/>
    </row>
    <row r="807" spans="3:6" ht="12.75">
      <c r="C807" s="71"/>
      <c r="D807" s="71"/>
      <c r="E807" s="83"/>
      <c r="F807" s="83"/>
    </row>
    <row r="808" spans="3:8" ht="12.75">
      <c r="C808" s="72" t="s">
        <v>2196</v>
      </c>
      <c r="D808" s="79"/>
      <c r="E808" s="78" t="s">
        <v>2360</v>
      </c>
      <c r="F808" s="74" t="s">
        <v>2360</v>
      </c>
      <c r="G808" s="184" t="s">
        <v>2362</v>
      </c>
      <c r="H808" s="184"/>
    </row>
    <row r="809" spans="3:8" ht="12.75">
      <c r="C809" s="84"/>
      <c r="D809" s="186" t="s">
        <v>2194</v>
      </c>
      <c r="E809" s="186"/>
      <c r="F809" s="75"/>
      <c r="G809" s="185" t="s">
        <v>2195</v>
      </c>
      <c r="H809" s="185"/>
    </row>
    <row r="810" spans="3:6" ht="12.75" customHeight="1">
      <c r="C810" s="73" t="s">
        <v>2197</v>
      </c>
      <c r="D810" s="183"/>
      <c r="E810" s="183"/>
      <c r="F810" s="81"/>
    </row>
    <row r="811" spans="3:6" ht="12.75">
      <c r="C811" s="73"/>
      <c r="D811" s="71"/>
      <c r="E811" s="80"/>
      <c r="F811" s="80"/>
    </row>
    <row r="812" spans="3:8" ht="12.75" customHeight="1">
      <c r="C812" s="73" t="s">
        <v>2198</v>
      </c>
      <c r="D812" s="183"/>
      <c r="E812" s="183"/>
      <c r="F812" s="81"/>
      <c r="G812" s="184" t="s">
        <v>2363</v>
      </c>
      <c r="H812" s="184"/>
    </row>
    <row r="813" spans="3:6" ht="13.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&amp;L99F10BDC&amp;C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HP-work</cp:lastModifiedBy>
  <cp:lastPrinted>2022-08-11T05:58:21Z</cp:lastPrinted>
  <dcterms:created xsi:type="dcterms:W3CDTF">2021-01-22T06:15:46Z</dcterms:created>
  <dcterms:modified xsi:type="dcterms:W3CDTF">2023-10-05T09:36:38Z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1-ЄЗ_00646_3.2023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99F10BDC</vt:lpwstr>
  </property>
  <property fmtid="{D5CDD505-2E9C-101B-9397-08002B2CF9AE}" pid="10" name="Підрозд">
    <vt:lpwstr>Червонозаводський районний суд м.Харкова</vt:lpwstr>
  </property>
  <property fmtid="{D5CDD505-2E9C-101B-9397-08002B2CF9AE}" pid="11" name="ПідрозділDB">
    <vt:i4>0</vt:i4>
  </property>
  <property fmtid="{D5CDD505-2E9C-101B-9397-08002B2CF9AE}" pid="12" name="Підрозділ">
    <vt:i4>884</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